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<sst xmlns="http://schemas.openxmlformats.org/spreadsheetml/2006/main" count="2141" uniqueCount="1331">
  <si>
    <t xml:space="preserve">KI-Compliance-Checkliste: Medien, Marketing und Kommunikation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</si>
  <si>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</si>
  <si>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</si>
  <si>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Verlage, Agenturen und Kommunikationsabteilungen. Das Branchenmodul behandelt Kennzeichnung, redaktionelle Verantwortung, Urheber- und Persönlichkeitsrecht und politische Werbung.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</si>
  <si>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</si>
  <si>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Medien, Marketing und Kommunikation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</si>
  <si>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</si>
  <si>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</si>
  <si>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</si>
  <si>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</si>
  <si>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</si>
  <si>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</si>
  <si>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</si>
  <si>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</si>
  <si>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</si>
  <si>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</si>
  <si>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</si>
  <si>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</si>
  <si>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</si>
  <si>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</si>
  <si>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</si>
  <si>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</si>
  <si>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</si>
  <si>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</si>
  <si>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</si>
  <si>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</si>
  <si>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</si>
  <si>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</si>
  <si>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</si>
  <si>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</si>
  <si>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</si>
  <si>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</si>
  <si>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</si>
  <si>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</si>
  <si>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</si>
  <si>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</si>
  <si>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</si>
  <si>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</si>
  <si>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</si>
  <si>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</si>
  <si>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</si>
  <si>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</si>
  <si>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</si>
  <si>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</si>
  <si>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</si>
  <si>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</si>
  <si>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</si>
  <si>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</si>
  <si>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</si>
  <si>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</si>
  <si>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</si>
  <si>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</si>
  <si>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</si>
  <si>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</si>
  <si>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</si>
  <si>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(selten einschlägig; v. a. Nr. 4. Schwerpunkt ist Art. 50 (Schritt 9))?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</si>
  <si>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</si>
  <si>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</si>
  <si>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</si>
  <si>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</si>
  <si>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</si>
  <si>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</si>
  <si>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</si>
  <si>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</si>
  <si>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</si>
  <si>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</si>
  <si>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</si>
  <si>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</si>
  <si>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</si>
  <si>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</si>
  <si>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</si>
  <si>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</si>
  <si>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Medien, Marketing und Kommunikation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</si>
  <si>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</si>
  <si>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</si>
  <si>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</si>
  <si>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</si>
  <si>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</si>
  <si>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</si>
  <si>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</si>
  <si>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</si>
  <si>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</si>
  <si>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</si>
  <si>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</si>
  <si>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</si>
  <si>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</si>
  <si>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</si>
  <si>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</si>
  <si>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</si>
  <si>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</si>
  <si>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</si>
  <si>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</si>
  <si>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</si>
  <si>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</si>
  <si>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</si>
  <si>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</si>
  <si>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</si>
  <si>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</si>
  <si>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</si>
  <si>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</si>
  <si>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</si>
  <si>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</si>
  <si>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</si>
  <si>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</si>
  <si>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</si>
  <si>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</si>
  <si>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</si>
  <si>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</si>
  <si>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</si>
  <si>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</si>
  <si>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</si>
  <si>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</si>
  <si>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</si>
  <si>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</si>
  <si>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</si>
  <si>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</si>
  <si>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</si>
  <si>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</si>
  <si>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</si>
  <si>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</si>
  <si>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</si>
  <si>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</si>
  <si>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</si>
  <si>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</si>
  <si>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</si>
  <si>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</si>
  <si>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</si>
  <si>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</si>
  <si>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</si>
  <si>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</si>
  <si>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</si>
  <si>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</si>
  <si>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</si>
  <si>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</si>
  <si>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</si>
  <si>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</si>
  <si>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</si>
  <si>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</si>
  <si>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</si>
  <si>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</si>
  <si>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</si>
  <si>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</si>
  <si>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</si>
  <si>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</si>
  <si>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</si>
  <si>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</si>
  <si>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</si>
  <si>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</si>
  <si>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</si>
  <si>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</si>
  <si>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</si>
  <si>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</si>
  <si>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</si>
  <si>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</si>
  <si>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</si>
  <si>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</si>
  <si>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</si>
  <si>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</si>
  <si>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</si>
  <si>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</si>
  <si>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</si>
  <si>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</si>
  <si>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</si>
  <si>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</si>
  <si>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</si>
  <si>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</si>
  <si>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</si>
  <si>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</si>
  <si>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</si>
  <si>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</si>
  <si>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</si>
  <si>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</si>
  <si>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</si>
  <si>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</si>
  <si>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</si>
  <si>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</si>
  <si>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</si>
  <si>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</si>
  <si>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</si>
  <si>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</si>
  <si>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</si>
  <si>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</si>
  <si>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</si>
  <si>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</si>
  <si>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</si>
  <si>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</si>
  <si>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</si>
  <si>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</si>
  <si>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</si>
  <si>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</si>
  <si>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</si>
  <si>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</si>
  <si>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</si>
  <si>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</si>
  <si>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</si>
  <si>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</si>
  <si>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</si>
  <si>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</si>
  <si>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</si>
  <si>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</si>
  <si>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</si>
  <si>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</si>
  <si>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</si>
  <si>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</si>
  <si>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</si>
  <si>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</si>
  <si>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</si>
  <si>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</si>
  <si>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</si>
  <si>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</si>
  <si>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</si>
  <si>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</si>
  <si>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</si>
  <si>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</si>
  <si>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</si>
  <si>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</si>
  <si>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</si>
  <si>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</si>
  <si>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</si>
  <si>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</si>
  <si>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</si>
  <si>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</si>
  <si>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</si>
  <si>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</si>
  <si>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</si>
  <si>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</si>
  <si>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</si>
  <si>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</si>
  <si>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</si>
  <si>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</si>
  <si>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</si>
  <si>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</si>
  <si>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</si>
  <si>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</si>
  <si>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</si>
  <si>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</si>
  <si>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</si>
  <si>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</si>
  <si>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</si>
  <si>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</si>
  <si>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</si>
  <si>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</si>
  <si>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</si>
  <si>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</si>
  <si>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</si>
  <si>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</si>
  <si>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</si>
  <si>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</si>
  <si>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</si>
  <si>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</si>
  <si>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</si>
  <si>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</si>
  <si>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</si>
  <si>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</si>
  <si>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</si>
  <si>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</si>
  <si>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</si>
  <si>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</si>
  <si>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</si>
  <si>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</si>
  <si>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</si>
  <si>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</si>
  <si>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</si>
  <si>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</si>
  <si>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</si>
  <si>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</si>
  <si>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</si>
  <si>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</si>
  <si>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</si>
  <si>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</si>
  <si>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</si>
  <si>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</si>
  <si>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</si>
  <si>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</si>
  <si>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</si>
  <si>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</si>
  <si>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</si>
  <si>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</si>
  <si>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</si>
  <si>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</si>
  <si>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</si>
  <si>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</si>
  <si>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</si>
  <si>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</si>
  <si>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</si>
  <si>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</si>
  <si>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</si>
  <si>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</si>
  <si>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</si>
  <si>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</si>
  <si>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</si>
  <si>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</si>
  <si>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</si>
  <si>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</si>
  <si>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</si>
  <si>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</si>
  <si>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</si>
  <si>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</si>
  <si>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</si>
  <si>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</si>
  <si>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</si>
  <si>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</si>
  <si>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</si>
  <si>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</si>
  <si>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</si>
  <si>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</si>
  <si>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</si>
  <si>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</si>
  <si>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</si>
  <si>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</si>
  <si>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</si>
  <si>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</si>
  <si>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</si>
  <si>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</si>
  <si>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</si>
  <si>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</si>
  <si>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</si>
  <si>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</si>
  <si>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</si>
  <si>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</si>
  <si>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</si>
  <si>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</si>
  <si>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</si>
  <si>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</si>
  <si>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</si>
  <si>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</si>
  <si>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</si>
  <si>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</si>
  <si>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</si>
  <si>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</si>
  <si>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</si>
  <si>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</si>
  <si>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</si>
  <si>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</si>
  <si>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</si>
  <si>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</si>
  <si>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</si>
  <si>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</si>
  <si>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</si>
  <si>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</si>
  <si>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</si>
  <si>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</si>
  <si>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</si>
  <si>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</si>
  <si>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</si>
  <si>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</si>
  <si>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</si>
  <si>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</si>
  <si>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</si>
  <si>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</si>
  <si>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</si>
  <si>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</si>
  <si>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</si>
  <si>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</si>
  <si>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</si>
  <si>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</si>
  <si>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</si>
  <si>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</si>
  <si>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</si>
  <si>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</si>
  <si>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</si>
  <si>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</si>
  <si>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</si>
  <si>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</si>
  <si>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</si>
  <si>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</si>
  <si>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</si>
  <si>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</si>
  <si>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</si>
  <si>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</si>
  <si>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</si>
  <si>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</si>
  <si>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</si>
  <si>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</si>
  <si>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</si>
  <si>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</si>
  <si>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</si>
  <si>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</si>
  <si>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</si>
  <si>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</si>
  <si>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</si>
  <si>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</si>
  <si>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</si>
  <si>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</si>
  <si>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</si>
  <si>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</si>
  <si>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</si>
  <si>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</si>
  <si>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</si>
  <si>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</si>
  <si>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</si>
  <si>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</si>
  <si>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</si>
  <si>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</si>
  <si>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</si>
  <si>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</si>
  <si>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</si>
  <si>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</si>
  <si>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</si>
  <si>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</si>
  <si>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</si>
  <si>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</si>
  <si>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</si>
  <si>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</si>
  <si>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</si>
  <si>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</si>
  <si>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</si>
  <si>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</si>
  <si>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</si>
  <si>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</si>
  <si>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</si>
  <si>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</si>
  <si>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</si>
  <si>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</si>
  <si>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</si>
  <si>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</si>
  <si>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</si>
  <si>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</si>
  <si>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</si>
  <si>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</si>
  <si>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</si>
  <si>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</si>
  <si>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</si>
  <si>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</si>
  <si>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</si>
  <si>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</si>
  <si>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</si>
  <si>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</si>
  <si>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</si>
  <si>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</si>
  <si>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</si>
  <si>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</si>
  <si>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</si>
  <si>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</si>
  <si>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</si>
  <si>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</si>
  <si>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</si>
  <si>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</si>
  <si>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</si>
  <si>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</si>
  <si>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</si>
  <si>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</si>
  <si>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</si>
  <si>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</si>
  <si>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</si>
  <si>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</si>
  <si>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</si>
  <si>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</si>
  <si>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</si>
  <si>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</si>
  <si>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</si>
  <si>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</si>
  <si>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</si>
  <si>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</si>
  <si>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</si>
  <si>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</si>
  <si>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</si>
  <si>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</si>
  <si>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</si>
  <si>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</si>
  <si>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</si>
  <si>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</si>
  <si>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</si>
  <si>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</si>
  <si>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</si>
  <si>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</si>
  <si>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</si>
  <si>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</si>
  <si>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</si>
  <si>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</si>
  <si>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</si>
  <si>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</si>
  <si>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</si>
  <si>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</si>
  <si>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</si>
  <si>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</si>
  <si>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</si>
  <si>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</si>
  <si>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</si>
  <si>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</si>
  <si>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</si>
  <si>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</si>
  <si>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</si>
  <si>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</si>
  <si>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</si>
  <si>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</si>
  <si>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</si>
  <si>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</si>
  <si>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</si>
  <si>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</si>
  <si>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</si>
  <si>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</si>
  <si>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</si>
  <si>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</si>
  <si>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</si>
  <si>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</si>
  <si>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</si>
  <si>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</si>
  <si>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</si>
  <si>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</si>
  <si>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</si>
  <si>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</si>
  <si>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</si>
  <si>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</si>
  <si>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</si>
  <si>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</si>
  <si>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</si>
  <si>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</si>
  <si>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</si>
  <si>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</si>
  <si>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</si>
  <si>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</si>
  <si>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</si>
  <si>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</si>
  <si>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</si>
  <si>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</si>
  <si>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</si>
  <si>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</si>
  <si>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</si>
  <si>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</si>
  <si>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</si>
  <si>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</si>
  <si>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</si>
  <si>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</si>
  <si>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</si>
  <si>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</si>
  <si>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</si>
  <si>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</si>
  <si>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</si>
  <si>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</si>
  <si>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</si>
  <si>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</si>
  <si>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</si>
  <si>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</si>
  <si>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</si>
  <si>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</si>
  <si>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</si>
  <si>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</si>
  <si>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</si>
  <si>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</si>
  <si>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</si>
  <si>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</si>
  <si>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</si>
  <si>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</si>
  <si>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</si>
  <si>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</si>
  <si>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</si>
  <si>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</si>
  <si>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</si>
  <si>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</si>
  <si>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</si>
  <si>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</si>
  <si>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</si>
  <si>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</si>
  <si>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</si>
  <si>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</si>
  <si>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</si>
  <si>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</si>
  <si>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</si>
  <si>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</si>
  <si>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</si>
  <si>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</si>
  <si>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</si>
  <si>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</si>
  <si>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</si>
  <si>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</si>
  <si>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</si>
  <si>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</si>
  <si>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</si>
  <si>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</si>
  <si>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</si>
  <si>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</si>
  <si>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</si>
  <si>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</si>
  <si>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</si>
  <si>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</si>
  <si>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</si>
  <si>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</si>
  <si>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</si>
  <si>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</si>
  <si>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</si>
  <si>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</si>
  <si>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</si>
  <si>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</si>
  <si>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</si>
  <si>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</si>
  <si>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</si>
  <si>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</si>
  <si>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</si>
  <si>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</si>
  <si>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</si>
  <si>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</si>
  <si>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</si>
  <si>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</si>
  <si>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</si>
  <si>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</si>
  <si>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</si>
  <si>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</si>
  <si>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</si>
  <si>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</si>
  <si>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</si>
  <si>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</si>
  <si>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</si>
  <si>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</si>
  <si>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</si>
  <si>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</si>
  <si>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</si>
  <si>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</si>
  <si>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</si>
  <si>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</si>
  <si>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</si>
  <si>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</si>
  <si>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</si>
  <si>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</si>
  <si>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</si>
  <si>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</si>
  <si>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</si>
  <si>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</si>
  <si>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</si>
  <si>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</si>
  <si>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</si>
  <si>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</si>
  <si>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</si>
  <si>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</si>
  <si>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</si>
  <si>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</si>
  <si>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</si>
  <si>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</si>
  <si>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</si>
  <si>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</si>
  <si>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</si>
  <si>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</si>
  <si>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</si>
  <si>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</si>
  <si>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</si>
  <si>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</si>
  <si>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</si>
  <si>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</si>
  <si>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</si>
  <si>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</si>
  <si>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</si>
  <si>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</si>
  <si>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</si>
  <si>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</si>
  <si>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</si>
  <si>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</si>
  <si>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</si>
  <si>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</si>
  <si>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</si>
  <si>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</si>
  <si>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</si>
  <si>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</si>
  <si>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</si>
  <si>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</si>
  <si>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</si>
  <si>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</si>
  <si>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</si>
  <si>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</si>
  <si>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</si>
  <si>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</si>
  <si>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</si>
  <si>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</si>
  <si>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</si>
  <si>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</si>
  <si>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</si>
  <si>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</si>
  <si>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</si>
  <si>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</si>
  <si>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</si>
  <si>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</si>
  <si>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</si>
  <si>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</si>
  <si>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</si>
  <si>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</si>
  <si>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</si>
  <si>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</si>
  <si>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</si>
  <si>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</si>
  <si>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</si>
  <si>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</si>
  <si>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</si>
  <si>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</si>
  <si>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</si>
  <si>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</si>
  <si>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</si>
  <si>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</si>
  <si>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</si>
  <si>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</si>
  <si>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</si>
  <si>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</si>
  <si>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</si>
  <si>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</si>
  <si>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</si>
  <si>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</si>
  <si>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</si>
  <si>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</si>
  <si>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</si>
  <si>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</si>
  <si>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</si>
  <si>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</si>
  <si>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</si>
  <si>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</si>
  <si>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</si>
  <si>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</si>
  <si>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</si>
  <si>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</si>
  <si>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</si>
  <si>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</si>
  <si>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</si>
  <si>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</si>
  <si>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</si>
  <si>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</si>
  <si>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</si>
  <si>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</si>
  <si>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</si>
  <si>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</si>
  <si>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</si>
  <si>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</si>
  <si>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</si>
  <si>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</si>
  <si>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</si>
  <si>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</si>
  <si>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</si>
  <si>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</si>
  <si>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</si>
  <si>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</si>
  <si>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</si>
  <si>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</si>
  <si>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</si>
  <si>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</si>
  <si>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</si>
  <si>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</si>
  <si>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</si>
  <si>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</si>
  <si>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</si>
  <si>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</si>
  <si>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</si>
  <si>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</si>
  <si>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</si>
  <si>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</si>
  <si>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</si>
  <si>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</si>
  <si>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</si>
  <si>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</si>
  <si>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</si>
  <si>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</si>
  <si>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</si>
  <si>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</si>
  <si>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</si>
  <si>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</si>
  <si>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</si>
  <si>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</si>
  <si>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</si>
  <si>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</si>
  <si>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</si>
  <si>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</si>
  <si>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</si>
  <si>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</si>
  <si>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</si>
  <si>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</si>
  <si>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</si>
  <si>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</si>
  <si>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</si>
  <si>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</si>
  <si>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</si>
  <si>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</si>
  <si>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</si>
  <si>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</si>
  <si>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</si>
  <si>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</si>
  <si>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</si>
  <si>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</si>
  <si>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</si>
  <si>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</si>
  <si>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</si>
  <si>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</si>
  <si>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</si>
  <si>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</si>
  <si>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</si>
  <si>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</si>
  <si>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</si>
  <si>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</si>
  <si>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</si>
  <si>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</si>
  <si>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</si>
  <si>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</si>
  <si>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</si>
  <si>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</si>
  <si>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</si>
  <si>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</si>
  <si>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</si>
  <si>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</si>
  <si>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</si>
  <si>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</si>
  <si>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</si>
  <si>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</si>
  <si>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</si>
  <si>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</si>
  <si>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</si>
  <si>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</si>
  <si>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</si>
  <si>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</si>
  <si>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</si>
  <si>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</si>
  <si>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</si>
  <si>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</si>
  <si>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</si>
  <si>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</si>
  <si>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</si>
  <si>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</si>
  <si>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</si>
  <si>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</si>
  <si>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</si>
  <si>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</si>
  <si>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</si>
  <si>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</si>
  <si>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</si>
  <si>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</si>
  <si>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</si>
  <si>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</si>
  <si>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</si>
  <si>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</si>
  <si>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</si>
  <si>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</si>
  <si>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</si>
  <si>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</si>
  <si>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</si>
  <si>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</si>
  <si>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</si>
  <si>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</si>
  <si>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</si>
  <si>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</si>
  <si>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</si>
  <si>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</si>
  <si>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</si>
  <si>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</si>
  <si>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</si>
  <si>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</si>
  <si>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</si>
  <si>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</si>
  <si>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</si>
  <si>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</si>
  <si>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</si>
  <si>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</si>
  <si>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</si>
  <si>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</si>
  <si>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</si>
  <si>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</si>
  <si>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</si>
  <si>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</si>
  <si>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</si>
  <si>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</si>
  <si>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</si>
  <si>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</si>
  <si>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</si>
  <si>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</si>
  <si>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</si>
  <si>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</si>
  <si>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</si>
  <si>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</si>
  <si>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</si>
  <si>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</si>
  <si>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</si>
  <si>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</si>
  <si>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</si>
  <si>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</si>
  <si>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</si>
  <si>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</si>
  <si>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</si>
  <si>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</si>
  <si>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</si>
  <si>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</si>
  <si>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</si>
  <si>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</si>
  <si>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</si>
  <si>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</si>
  <si>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</si>
  <si>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</si>
  <si>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</si>
  <si>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</si>
  <si>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</si>
  <si>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</si>
  <si>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Medien, Marketing und Kommunikation</t>
  </si>
  <si>
    <t xml:space="preserve">Ist festgelegt, wann KI-erzeugte oder veränderte Bild-, Ton- und Videoinhalte, die wirklichen Personen, Gegenständen, Orten, Einrichtungen oder Ereignissen ähneln, als Deepfake offengelegt werden?</t>
  </si>
  <si>
    <t xml:space="preserve">Freigaberegel und Kennzeichnungsformat festlegen; bei offensichtlich künstlerischen, kreativen, satirischen oder fiktionalen Werken Offenlegung in geeigneter Weise, die das Werk nicht beeinträchtigt; rein werbliche Inhalte fallen in der Regel nicht unter diese Ausnahme.</t>
  </si>
  <si>
    <t xml:space="preserve">Freigaberegel; Beispiele</t>
  </si>
  <si>
    <t xml:space="preserve">Art. 50 Abs. 4 Unterabs. 1; Art. 3 Nr. 60</t>
  </si>
  <si>
    <t xml:space="preserve">S.02</t>
  </si>
  <si>
    <t xml:space="preserve">Werden KI-erzeugte Texte zu Angelegenheiten von öffentlichem Interesse offengelegt oder ist die menschliche Prüfung und redaktionelle Verantwortung dokumentiert?</t>
  </si>
  <si>
    <t xml:space="preserve">Verantwortliche Person benennen und öffentlich auffindbar machen; Prüfung nachweisbar machen.</t>
  </si>
  <si>
    <t xml:space="preserve">Freigabeprotokoll; Impressum mit Verantwortlichem</t>
  </si>
  <si>
    <t xml:space="preserve">Art. 50 Abs. 4 Unterabs. 2</t>
  </si>
  <si>
    <t xml:space="preserve">§ 18 Abs. 2 MStV</t>
  </si>
  <si>
    <t xml:space="preserve">S.03</t>
  </si>
  <si>
    <t xml:space="preserve">Kennzeichnen die eingesetzten Erzeugungswerkzeuge ihre Ausgaben maschinenlesbar, und wird das bei der Werkzeugauswahl geprüft?</t>
  </si>
  <si>
    <t xml:space="preserve">02.08.2026 (Altsysteme 02.12.2026)</t>
  </si>
  <si>
    <t xml:space="preserve">Anbieter befragen; Werkzeuge ohne Kennzeichnung nur mit eigener Offenlegung nutzen.</t>
  </si>
  <si>
    <t xml:space="preserve">Anbieterauskunft</t>
  </si>
  <si>
    <t xml:space="preserve">Art. 50 Abs. 2</t>
  </si>
  <si>
    <t xml:space="preserve">S.04</t>
  </si>
  <si>
    <t xml:space="preserve">Sind Nutzungsrechte an Eingaben und Ausgaben geklärt, und ist für eigene Inhalte ein maschinenlesbarer Vorbehalt gegen Text- und Data-Mining gesetzt, soweit gewünscht?</t>
  </si>
  <si>
    <t xml:space="preserve">Lizenzbedingungen der Werkzeuge prüfen; Vorbehalt in Website und Metadaten setzen.</t>
  </si>
  <si>
    <t xml:space="preserve">Lizenzprüfung; Vorbehaltserklärung</t>
  </si>
  <si>
    <t xml:space="preserve">Art. 53 Abs. 1 Buchst. c</t>
  </si>
  <si>
    <t xml:space="preserve">§ 44b UrhG</t>
  </si>
  <si>
    <t xml:space="preserve">A.7.5 Datenherkunft</t>
  </si>
  <si>
    <t xml:space="preserve">;A.7.5;</t>
  </si>
  <si>
    <t xml:space="preserve">S.05</t>
  </si>
  <si>
    <t xml:space="preserve">Ist bei synthetischen Stimmen, Gesichtern und Personen die Einwilligung der abgebildeten Personen eingeholt?</t>
  </si>
  <si>
    <t xml:space="preserve">Einwilligungen dokumentieren; Offenlegungspflicht bleibt unberührt. Seit der VO (EU) 2026/1744 sind KI-Systeme zur Erzeugung nicht einvernehmlicher intimer Darstellungen realer Personen verboten (ab 02.12.2026).</t>
  </si>
  <si>
    <t xml:space="preserve">Einwilligungen</t>
  </si>
  <si>
    <t xml:space="preserve">§§ 22, 23 KUG; allgemeines Persönlichkeitsrecht</t>
  </si>
  <si>
    <t xml:space="preserve">S.06</t>
  </si>
  <si>
    <t xml:space="preserve">Werden bei politischer Werbung die Kennzeichnungs- und Transparenzpflichten sowie die Grenzen für Targeting eingehalten?</t>
  </si>
  <si>
    <t xml:space="preserve">10.10.2025</t>
  </si>
  <si>
    <t xml:space="preserve">Prüfprozess für politische Werbung; Transparenzbekanntmachung.</t>
  </si>
  <si>
    <t xml:space="preserve">Prüfprotokolle</t>
  </si>
  <si>
    <t xml:space="preserve">VO (EU) 2024/900 (politische Werbung)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</si>
  <si>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</si>
  <si>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</si>
  <si>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</si>
  <si>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</si>
  <si>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</si>
  <si>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</si>
  <si>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</si>
  <si>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</si>
  <si>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</si>
  <si>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</si>
  <si>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</si>
  <si>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</si>
  <si>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</si>
  <si>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</si>
  <si>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</si>
  <si>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</si>
  <si>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</si>
  <si>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</si>
  <si>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</si>
  <si>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</si>
  <si>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</si>
  <si>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</si>
  <si>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</si>
  <si>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</si>
  <si>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</si>
  <si>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</si>
  <si>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</si>
  <si>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</si>
  <si>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</si>
  <si>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</si>
  <si>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</si>
  <si>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</si>
  <si>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</si>
  <si>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</si>
  <si>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</si>
  <si>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</si>
  <si>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</si>
  <si>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</si>
  <si>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</si>
  <si>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</si>
  <si>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</si>
  <si>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</si>
  <si>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</si>
  <si>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</si>
  <si>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</si>
  <si>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</si>
  <si>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</si>
  <si>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</si>
  <si>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</si>
  <si>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</si>
  <si>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</si>
  <si>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</si>
  <si>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</si>
  <si>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</si>
  <si>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</si>
  <si>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</si>
  <si>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</si>
  <si>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</si>
  <si>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</si>
  <si>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</si>
  <si>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</si>
  <si>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</si>
  <si>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</si>
  <si>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</si>
  <si>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</si>
  <si>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</si>
  <si>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</si>
  <si>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</si>
  <si>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</si>
  <si>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</si>
  <si>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</si>
  <si>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</si>
  <si>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</si>
  <si>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</si>
  <si>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</si>
  <si>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</si>
  <si>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</si>
  <si>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</si>
  <si>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</si>
  <si>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</si>
  <si>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</si>
  <si>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</si>
  <si>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</si>
  <si>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</si>
  <si>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</si>
  <si>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</si>
  <si>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</si>
  <si>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</si>
  <si>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</si>
  <si>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</si>
  <si>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</si>
  <si>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</si>
  <si>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</si>
  <si>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</si>
  <si>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</si>
  <si>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</si>
  <si>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</si>
  <si>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</si>
  <si>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</si>
  <si>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</si>
  <si>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</si>
  <si>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</si>
  <si>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</si>
  <si>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</si>
  <si>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</si>
  <si>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</si>
  <si>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</si>
  <si>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</si>
  <si>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</si>
  <si>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</si>
  <si>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</si>
  <si>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</si>
  <si>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</si>
  <si>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</si>
  <si>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</si>
  <si>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</si>
  <si>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</si>
  <si>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</si>
  <si>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</si>
  <si>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</si>
  <si>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</si>
  <si>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</si>
  <si>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</si>
  <si>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</si>
  <si>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</si>
  <si>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</si>
  <si>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</si>
  <si>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</si>
  <si>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</si>
  <si>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</si>
  <si>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</si>
  <si>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</si>
  <si>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</si>
  <si>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</si>
  <si>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</si>
  <si>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</si>
  <si>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</si>
  <si>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</si>
  <si>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</si>
  <si>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</si>
  <si>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</si>
  <si>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</si>
  <si>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</si>
  <si>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</si>
  <si>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</si>
  <si>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</si>
  <si>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</si>
  <si>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</si>
  <si>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</si>
  <si>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</si>
  <si>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</si>
  <si>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</si>
  <si>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</si>
  <si>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</si>
  <si>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</si>
  <si>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</si>
  <si>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</si>
  <si>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</si>
  <si>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</si>
  <si>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</si>
  <si>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</si>
  <si>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</si>
  <si>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</si>
  <si>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</si>
  <si>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</si>
  <si>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</si>
  <si>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</si>
  <si>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</si>
  <si>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</si>
  <si>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</si>
  <si>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</si>
  <si>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</si>
  <si>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</si>
  <si>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</si>
  <si>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</si>
  <si>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</si>
  <si>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</si>
  <si>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</si>
  <si>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</si>
  <si>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</si>
  <si>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</si>
  <si>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</si>
  <si>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</si>
  <si>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</si>
  <si>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</si>
  <si>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</si>
  <si>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</si>
  <si>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</si>
  <si>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</si>
  <si>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</si>
  <si>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</si>
  <si>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</si>
  <si>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</si>
  <si>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</si>
  <si>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</si>
  <si>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</si>
  <si>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</si>
  <si>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</si>
  <si>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</si>
  <si>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</si>
  <si>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</si>
  <si>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</si>
  <si>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</si>
  <si>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</si>
  <si>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</si>
  <si>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</si>
  <si>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</si>
  <si>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</si>
  <si>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</si>
  <si>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</si>
  <si>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</si>
  <si>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</si>
  <si>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</si>
  <si>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</si>
  <si>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</si>
  <si>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</si>
  <si>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</si>
  <si>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</si>
  <si>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</si>
  <si>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</si>
  <si>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</si>
  <si>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</si>
  <si>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</si>
  <si>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</si>
  <si>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</si>
  <si>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</si>
  <si>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</si>
  <si>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</si>
  <si>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</si>
  <si>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</si>
  <si>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</si>
  <si>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</si>
  <si>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</si>
  <si>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</si>
  <si>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</si>
  <si>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</si>
  <si>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</si>
  <si>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</si>
  <si>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</si>
  <si>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</si>
  <si>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</si>
  <si>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</si>
  <si>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</si>
  <si>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</si>
  <si>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</si>
  <si>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</si>
  <si>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</si>
  <si>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</si>
  <si>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</si>
  <si>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</si>
  <si>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</si>
  <si>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</si>
  <si>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</si>
  <si>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</si>
  <si>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</si>
  <si>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</si>
  <si>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</si>
  <si>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</si>
  <si>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</si>
  <si>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</si>
  <si>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</si>
  <si>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</si>
  <si>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</si>
  <si>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</si>
  <si>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</si>
  <si>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</si>
  <si>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</si>
  <si>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</si>
  <si>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</si>
  <si>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</si>
  <si>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</si>
  <si>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</si>
  <si>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</si>
  <si>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</si>
  <si>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</si>
  <si>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</si>
  <si>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</si>
  <si>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</si>
  <si>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</si>
  <si>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</si>
  <si>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</si>
  <si>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</si>
  <si>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</si>
  <si>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</si>
  <si>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</si>
  <si>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</si>
  <si>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</si>
  <si>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</si>
  <si>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</si>
  <si>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</si>
  <si>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</si>
  <si>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</si>
  <si>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</si>
  <si>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</si>
  <si>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</si>
  <si>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</si>
  <si>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</si>
  <si>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</si>
  <si>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</si>
  <si>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</si>
  <si>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Verordnung über politische Werbung anwendbar</t>
  </si>
  <si>
    <t xml:space="preserve">VO (EU) 2024/900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</si>
  <si>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</si>
  <si>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</si>
  <si>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</si>
  <si>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</si>
  <si>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</si>
  <si>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</si>
  <si>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</si>
  <si>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</si>
  <si>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</si>
  <si>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</si>
  <si>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</si>
  <si>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</si>
  <si>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</si>
  <si>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</si>
  <si>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</si>
  <si>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</si>
  <si>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</si>
  <si>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</si>
  <si>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</si>
  <si>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</si>
  <si>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</si>
  <si>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</si>
  <si>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</si>
  <si>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</si>
  <si>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</si>
  <si>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</si>
  <si>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</si>
  <si>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</si>
  <si>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</si>
  <si>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</si>
  <si>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</si>
  <si>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</si>
  <si>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</si>
  <si>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</si>
  <si>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</si>
  <si>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</si>
  <si>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</si>
  <si>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</si>
  <si>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</si>
  <si>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</si>
  <si>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</si>
  <si>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</si>
  <si>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</si>
  <si>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</si>
  <si>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</si>
  <si>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</si>
  <si>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</si>
  <si>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</si>
  <si>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</si>
  <si>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</si>
  <si>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</si>
  <si>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</si>
  <si>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</si>
  <si>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</si>
  <si>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</si>
  <si>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</si>
  <si>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</si>
  <si>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</si>
  <si>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</si>
  <si>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</si>
  <si>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</si>
  <si>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</si>
  <si>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</si>
  <si>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</si>
  <si>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</si>
  <si>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</si>
  <si>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</si>
  <si>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</si>
  <si>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</si>
  <si>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</si>
  <si>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</si>
  <si>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</si>
  <si>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</si>
  <si>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</si>
  <si>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</si>
  <si>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</si>
  <si>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</si>
  <si>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</si>
  <si>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</si>
  <si>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</si>
  <si>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</si>
  <si>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</si>
  <si>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</si>
  <si>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</si>
  <si>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</si>
  <si>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</si>
  <si>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</si>
  <si>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</si>
  <si>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</si>
  <si>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</si>
  <si>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</si>
  <si>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</si>
  <si>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</si>
  <si>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</si>
  <si>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</si>
  <si>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</si>
  <si>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</si>
  <si>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</si>
  <si>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</si>
  <si>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VO (EU) 2024/900 (Transparenz und Targeting politischer Werbung)</t>
  </si>
  <si>
    <t xml:space="preserve">anwendbar seit 10.10.2025</t>
  </si>
  <si>
    <t xml:space="preserve">Nach Wortlaut bzw. öffentlich verfügbaren Angaben referenziert; Stand per Recherche am 14.10.2026; vor Abschluss am Original prüfen</t>
  </si>
  <si>
    <t xml:space="preserve">Verhaltenskodex zur Kennzeichnung KI-generierter Inhalte</t>
  </si>
  <si>
    <t xml:space="preserve">freiwilliger Kodex</t>
  </si>
  <si>
    <t xml:space="preserve">final 10.06.2026</t>
  </si>
  <si>
    <t xml:space="preserve">Betriebsverfassungsgesetz, AGG, DSGVO und BDSG</t>
  </si>
  <si>
    <t xml:space="preserve">Bundes- bzw. EU-Recht</t>
  </si>
  <si>
    <t xml:space="preserve">in Kraft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</si>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</sst>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53.7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126</v>
      </c>
      <c r="E100" s="10" t="s">
        <v>64</v>
      </c>
      <c r="F100" s="10" t="s">
        <v>221</v>
      </c>
      <c r="G100" s="10" t="s">
        <v>884</v>
      </c>
      <c r="H100" s="10" t="s">
        <v>885</v>
      </c>
      <c r="I100" s="10" t="s">
        <v>886</v>
      </c>
      <c r="J100" s="10"/>
      <c r="K100" s="10" t="s">
        <v>224</v>
      </c>
      <c r="L100" s="10"/>
      <c r="M100" s="10"/>
      <c r="N100" s="9" t="s">
        <v>103</v>
      </c>
      <c r="O100" s="9"/>
      <c r="P100" s="9"/>
      <c r="Q100" s="9"/>
      <c r="R100" s="8" t="s">
        <v>226</v>
      </c>
      <c r="S100" s="8" t="s">
        <v>105</v>
      </c>
    </row>
    <row r="101" customFormat="false" ht="32.8" hidden="false" customHeight="false" outlineLevel="0" collapsed="false">
      <c r="A101" s="11" t="s">
        <v>887</v>
      </c>
      <c r="B101" s="8" t="s">
        <v>882</v>
      </c>
      <c r="C101" s="8" t="s">
        <v>888</v>
      </c>
      <c r="D101" s="8" t="s">
        <v>126</v>
      </c>
      <c r="E101" s="8" t="s">
        <v>64</v>
      </c>
      <c r="F101" s="8" t="s">
        <v>221</v>
      </c>
      <c r="G101" s="8" t="s">
        <v>889</v>
      </c>
      <c r="H101" s="8" t="s">
        <v>890</v>
      </c>
      <c r="I101" s="8" t="s">
        <v>891</v>
      </c>
      <c r="J101" s="8" t="s">
        <v>892</v>
      </c>
      <c r="K101" s="8" t="s">
        <v>224</v>
      </c>
      <c r="L101" s="8"/>
      <c r="M101" s="8"/>
      <c r="N101" s="9" t="s">
        <v>103</v>
      </c>
      <c r="O101" s="9"/>
      <c r="P101" s="9"/>
      <c r="Q101" s="9"/>
      <c r="R101" s="8" t="s">
        <v>226</v>
      </c>
      <c r="S101" s="8" t="s">
        <v>105</v>
      </c>
    </row>
    <row r="102" customFormat="false" ht="32.8" hidden="false" customHeight="false" outlineLevel="0" collapsed="false">
      <c r="A102" s="11" t="s">
        <v>893</v>
      </c>
      <c r="B102" s="10" t="s">
        <v>882</v>
      </c>
      <c r="C102" s="10" t="s">
        <v>894</v>
      </c>
      <c r="D102" s="10" t="s">
        <v>126</v>
      </c>
      <c r="E102" s="10" t="s">
        <v>64</v>
      </c>
      <c r="F102" s="10" t="s">
        <v>895</v>
      </c>
      <c r="G102" s="10" t="s">
        <v>896</v>
      </c>
      <c r="H102" s="10" t="s">
        <v>897</v>
      </c>
      <c r="I102" s="10" t="s">
        <v>898</v>
      </c>
      <c r="J102" s="10"/>
      <c r="K102" s="10" t="s">
        <v>751</v>
      </c>
      <c r="L102" s="10"/>
      <c r="M102" s="10"/>
      <c r="N102" s="9" t="s">
        <v>103</v>
      </c>
      <c r="O102" s="9"/>
      <c r="P102" s="9"/>
      <c r="Q102" s="9"/>
      <c r="R102" s="8" t="s">
        <v>754</v>
      </c>
      <c r="S102" s="8" t="s">
        <v>105</v>
      </c>
    </row>
    <row r="103" customFormat="false" ht="32.8" hidden="false" customHeight="false" outlineLevel="0" collapsed="false">
      <c r="A103" s="11" t="s">
        <v>899</v>
      </c>
      <c r="B103" s="8" t="s">
        <v>882</v>
      </c>
      <c r="C103" s="8" t="s">
        <v>900</v>
      </c>
      <c r="D103" s="8" t="s">
        <v>95</v>
      </c>
      <c r="E103" s="8" t="s">
        <v>96</v>
      </c>
      <c r="F103" s="8" t="s">
        <v>230</v>
      </c>
      <c r="G103" s="8" t="s">
        <v>901</v>
      </c>
      <c r="H103" s="8" t="s">
        <v>902</v>
      </c>
      <c r="I103" s="8" t="s">
        <v>903</v>
      </c>
      <c r="J103" s="8" t="s">
        <v>904</v>
      </c>
      <c r="K103" s="8" t="s">
        <v>905</v>
      </c>
      <c r="L103" s="8"/>
      <c r="M103" s="8"/>
      <c r="N103" s="9" t="s">
        <v>103</v>
      </c>
      <c r="O103" s="9"/>
      <c r="P103" s="9"/>
      <c r="Q103" s="9"/>
      <c r="R103" s="8" t="s">
        <v>906</v>
      </c>
      <c r="S103" s="8" t="s">
        <v>105</v>
      </c>
    </row>
    <row r="104" customFormat="false" ht="43.25" hidden="false" customHeight="false" outlineLevel="0" collapsed="false">
      <c r="A104" s="11" t="s">
        <v>907</v>
      </c>
      <c r="B104" s="10" t="s">
        <v>882</v>
      </c>
      <c r="C104" s="10" t="s">
        <v>908</v>
      </c>
      <c r="D104" s="10" t="s">
        <v>126</v>
      </c>
      <c r="E104" s="10" t="s">
        <v>96</v>
      </c>
      <c r="F104" s="10" t="s">
        <v>230</v>
      </c>
      <c r="G104" s="10" t="s">
        <v>909</v>
      </c>
      <c r="H104" s="10" t="s">
        <v>910</v>
      </c>
      <c r="I104" s="10" t="s">
        <v>645</v>
      </c>
      <c r="J104" s="10" t="s">
        <v>911</v>
      </c>
      <c r="K104" s="10" t="s">
        <v>173</v>
      </c>
      <c r="L104" s="10"/>
      <c r="M104" s="10"/>
      <c r="N104" s="9" t="s">
        <v>103</v>
      </c>
      <c r="O104" s="9"/>
      <c r="P104" s="9"/>
      <c r="Q104" s="9"/>
      <c r="R104" s="8" t="s">
        <v>174</v>
      </c>
      <c r="S104" s="8" t="s">
        <v>105</v>
      </c>
    </row>
    <row r="105" customFormat="false" ht="32.8" hidden="false" customHeight="false" outlineLevel="0" collapsed="false">
      <c r="A105" s="11" t="s">
        <v>912</v>
      </c>
      <c r="B105" s="8" t="s">
        <v>882</v>
      </c>
      <c r="C105" s="8" t="s">
        <v>913</v>
      </c>
      <c r="D105" s="8" t="s">
        <v>95</v>
      </c>
      <c r="E105" s="8" t="s">
        <v>96</v>
      </c>
      <c r="F105" s="8" t="s">
        <v>914</v>
      </c>
      <c r="G105" s="8" t="s">
        <v>915</v>
      </c>
      <c r="H105" s="8" t="s">
        <v>916</v>
      </c>
      <c r="I105" s="8" t="s">
        <v>645</v>
      </c>
      <c r="J105" s="8" t="s">
        <v>917</v>
      </c>
      <c r="K105" s="8" t="s">
        <v>583</v>
      </c>
      <c r="L105" s="8"/>
      <c r="M105" s="8"/>
      <c r="N105" s="9" t="s">
        <v>103</v>
      </c>
      <c r="O105" s="9"/>
      <c r="P105" s="9"/>
      <c r="Q105" s="9"/>
      <c r="R105" s="8" t="s">
        <v>585</v>
      </c>
      <c r="S105" s="8" t="s">
        <v>105</v>
      </c>
    </row>
    <row r="106" customFormat="false" ht="43.25" hidden="false" customHeight="false" outlineLevel="0" collapsed="false">
      <c r="A106" s="11" t="s">
        <v>918</v>
      </c>
      <c r="B106" s="10" t="s">
        <v>919</v>
      </c>
      <c r="C106" s="10" t="s">
        <v>920</v>
      </c>
      <c r="D106" s="10" t="s">
        <v>95</v>
      </c>
      <c r="E106" s="10" t="s">
        <v>214</v>
      </c>
      <c r="F106" s="10" t="s">
        <v>127</v>
      </c>
      <c r="G106" s="10" t="s">
        <v>921</v>
      </c>
      <c r="H106" s="10" t="s">
        <v>922</v>
      </c>
      <c r="I106" s="10" t="s">
        <v>923</v>
      </c>
      <c r="J106" s="10"/>
      <c r="K106" s="10" t="s">
        <v>924</v>
      </c>
      <c r="L106" s="10"/>
      <c r="M106" s="10"/>
      <c r="N106" s="9" t="s">
        <v>103</v>
      </c>
      <c r="O106" s="9"/>
      <c r="P106" s="9"/>
      <c r="Q106" s="9"/>
      <c r="R106" s="8" t="s">
        <v>925</v>
      </c>
      <c r="S106" s="8" t="s">
        <v>105</v>
      </c>
    </row>
    <row r="107" customFormat="false" ht="32.8" hidden="false" customHeight="false" outlineLevel="0" collapsed="false">
      <c r="A107" s="11" t="s">
        <v>926</v>
      </c>
      <c r="B107" s="8" t="s">
        <v>919</v>
      </c>
      <c r="C107" s="8" t="s">
        <v>927</v>
      </c>
      <c r="D107" s="8" t="s">
        <v>95</v>
      </c>
      <c r="E107" s="8" t="s">
        <v>96</v>
      </c>
      <c r="F107" s="8" t="s">
        <v>97</v>
      </c>
      <c r="G107" s="8" t="s">
        <v>928</v>
      </c>
      <c r="H107" s="8" t="s">
        <v>929</v>
      </c>
      <c r="I107" s="8" t="s">
        <v>930</v>
      </c>
      <c r="J107" s="8"/>
      <c r="K107" s="8" t="s">
        <v>173</v>
      </c>
      <c r="L107" s="8"/>
      <c r="M107" s="8"/>
      <c r="N107" s="9" t="s">
        <v>103</v>
      </c>
      <c r="O107" s="9"/>
      <c r="P107" s="9"/>
      <c r="Q107" s="9"/>
      <c r="R107" s="8" t="s">
        <v>174</v>
      </c>
      <c r="S107" s="8" t="s">
        <v>105</v>
      </c>
    </row>
    <row r="108" customFormat="false" ht="32.8" hidden="false" customHeight="false" outlineLevel="0" collapsed="false">
      <c r="A108" s="11" t="s">
        <v>931</v>
      </c>
      <c r="B108" s="10" t="s">
        <v>919</v>
      </c>
      <c r="C108" s="10" t="s">
        <v>932</v>
      </c>
      <c r="D108" s="10" t="s">
        <v>126</v>
      </c>
      <c r="E108" s="10" t="s">
        <v>214</v>
      </c>
      <c r="F108" s="10" t="s">
        <v>127</v>
      </c>
      <c r="G108" s="10" t="s">
        <v>933</v>
      </c>
      <c r="H108" s="10" t="s">
        <v>934</v>
      </c>
      <c r="I108" s="10" t="s">
        <v>582</v>
      </c>
      <c r="J108" s="10" t="s">
        <v>935</v>
      </c>
      <c r="K108" s="10" t="s">
        <v>583</v>
      </c>
      <c r="L108" s="10"/>
      <c r="M108" s="10"/>
      <c r="N108" s="9" t="s">
        <v>103</v>
      </c>
      <c r="O108" s="9"/>
      <c r="P108" s="9"/>
      <c r="Q108" s="9"/>
      <c r="R108" s="8" t="s">
        <v>585</v>
      </c>
      <c r="S108" s="8" t="s">
        <v>105</v>
      </c>
    </row>
    <row r="109" customFormat="false" ht="43.25" hidden="false" customHeight="false" outlineLevel="0" collapsed="false">
      <c r="A109" s="11" t="s">
        <v>936</v>
      </c>
      <c r="B109" s="8" t="s">
        <v>919</v>
      </c>
      <c r="C109" s="8" t="s">
        <v>937</v>
      </c>
      <c r="D109" s="8" t="s">
        <v>126</v>
      </c>
      <c r="E109" s="8" t="s">
        <v>96</v>
      </c>
      <c r="F109" s="8" t="s">
        <v>230</v>
      </c>
      <c r="G109" s="8" t="s">
        <v>938</v>
      </c>
      <c r="H109" s="8" t="s">
        <v>939</v>
      </c>
      <c r="I109" s="8"/>
      <c r="J109" s="8" t="s">
        <v>940</v>
      </c>
      <c r="K109" s="8" t="s">
        <v>941</v>
      </c>
      <c r="L109" s="8"/>
      <c r="M109" s="8"/>
      <c r="N109" s="9" t="s">
        <v>103</v>
      </c>
      <c r="O109" s="9"/>
      <c r="P109" s="9"/>
      <c r="Q109" s="9"/>
      <c r="R109" s="8" t="s">
        <v>942</v>
      </c>
      <c r="S109" s="8" t="s">
        <v>105</v>
      </c>
    </row>
    <row r="110" customFormat="false" ht="64.15" hidden="false" customHeight="false" outlineLevel="0" collapsed="false">
      <c r="A110" s="11" t="s">
        <v>943</v>
      </c>
      <c r="B110" s="10" t="s">
        <v>919</v>
      </c>
      <c r="C110" s="10" t="s">
        <v>944</v>
      </c>
      <c r="D110" s="10" t="s">
        <v>126</v>
      </c>
      <c r="E110" s="10" t="s">
        <v>96</v>
      </c>
      <c r="F110" s="10" t="s">
        <v>230</v>
      </c>
      <c r="G110" s="10" t="s">
        <v>945</v>
      </c>
      <c r="H110" s="10" t="s">
        <v>946</v>
      </c>
      <c r="I110" s="10" t="s">
        <v>447</v>
      </c>
      <c r="J110" s="10" t="s">
        <v>947</v>
      </c>
      <c r="K110" s="10" t="s">
        <v>948</v>
      </c>
      <c r="L110" s="10"/>
      <c r="M110" s="10" t="s">
        <v>949</v>
      </c>
      <c r="N110" s="9" t="s">
        <v>103</v>
      </c>
      <c r="O110" s="9"/>
      <c r="P110" s="9"/>
      <c r="Q110" s="9"/>
      <c r="R110" s="8" t="s">
        <v>950</v>
      </c>
      <c r="S110" s="8" t="s">
        <v>105</v>
      </c>
    </row>
    <row r="111" customFormat="false" ht="53.7" hidden="false" customHeight="false" outlineLevel="0" collapsed="false">
      <c r="A111" s="11" t="s">
        <v>951</v>
      </c>
      <c r="B111" s="8" t="s">
        <v>919</v>
      </c>
      <c r="C111" s="8" t="s">
        <v>952</v>
      </c>
      <c r="D111" s="8" t="s">
        <v>95</v>
      </c>
      <c r="E111" s="8" t="s">
        <v>96</v>
      </c>
      <c r="F111" s="8" t="s">
        <v>230</v>
      </c>
      <c r="G111" s="8" t="s">
        <v>953</v>
      </c>
      <c r="H111" s="8" t="s">
        <v>954</v>
      </c>
      <c r="I111" s="8" t="s">
        <v>955</v>
      </c>
      <c r="J111" s="8" t="s">
        <v>956</v>
      </c>
      <c r="K111" s="8" t="s">
        <v>957</v>
      </c>
      <c r="L111" s="8"/>
      <c r="M111" s="8" t="s">
        <v>958</v>
      </c>
      <c r="N111" s="9" t="s">
        <v>103</v>
      </c>
      <c r="O111" s="9"/>
      <c r="P111" s="9"/>
      <c r="Q111" s="9"/>
      <c r="R111" s="8" t="s">
        <v>959</v>
      </c>
      <c r="S111" s="8" t="s">
        <v>105</v>
      </c>
    </row>
    <row r="112" customFormat="false" ht="32.8" hidden="false" customHeight="false" outlineLevel="0" collapsed="false">
      <c r="A112" s="11" t="s">
        <v>960</v>
      </c>
      <c r="B112" s="10" t="s">
        <v>919</v>
      </c>
      <c r="C112" s="10" t="s">
        <v>961</v>
      </c>
      <c r="D112" s="10" t="s">
        <v>126</v>
      </c>
      <c r="E112" s="10" t="s">
        <v>214</v>
      </c>
      <c r="F112" s="10" t="s">
        <v>127</v>
      </c>
      <c r="G112" s="10" t="s">
        <v>962</v>
      </c>
      <c r="H112" s="10" t="s">
        <v>963</v>
      </c>
      <c r="I112" s="10" t="s">
        <v>964</v>
      </c>
      <c r="J112" s="10" t="s">
        <v>965</v>
      </c>
      <c r="K112" s="10" t="s">
        <v>583</v>
      </c>
      <c r="L112" s="10"/>
      <c r="M112" s="10"/>
      <c r="N112" s="9" t="s">
        <v>103</v>
      </c>
      <c r="O112" s="9"/>
      <c r="P112" s="9"/>
      <c r="Q112" s="9"/>
      <c r="R112" s="8" t="s">
        <v>585</v>
      </c>
      <c r="S112" s="8" t="s">
        <v>105</v>
      </c>
    </row>
    <row r="113" customFormat="false" ht="32.8" hidden="false" customHeight="false" outlineLevel="0" collapsed="false">
      <c r="A113" s="11" t="s">
        <v>966</v>
      </c>
      <c r="B113" s="8" t="s">
        <v>919</v>
      </c>
      <c r="C113" s="8" t="s">
        <v>967</v>
      </c>
      <c r="D113" s="8" t="s">
        <v>126</v>
      </c>
      <c r="E113" s="8" t="s">
        <v>96</v>
      </c>
      <c r="F113" s="8" t="s">
        <v>162</v>
      </c>
      <c r="G113" s="8" t="s">
        <v>968</v>
      </c>
      <c r="H113" s="8" t="s">
        <v>969</v>
      </c>
      <c r="I113" s="8"/>
      <c r="J113" s="8" t="s">
        <v>970</v>
      </c>
      <c r="K113" s="8"/>
      <c r="L113" s="8"/>
      <c r="M113" s="8"/>
      <c r="N113" s="9" t="s">
        <v>103</v>
      </c>
      <c r="O113" s="9"/>
      <c r="P113" s="9"/>
      <c r="Q113" s="9"/>
      <c r="R113" s="8" t="s">
        <v>105</v>
      </c>
      <c r="S113" s="8" t="s">
        <v>105</v>
      </c>
    </row>
  </sheetData>
  <autoFilter ref="A4:Q113"/>
  <conditionalFormatting sqref="N5:N113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3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971</v>
      </c>
    </row>
    <row r="2" customFormat="false" ht="15" hidden="false" customHeight="false" outlineLevel="0" collapsed="false">
      <c r="A2" s="2" t="s">
        <v>972</v>
      </c>
    </row>
    <row r="4" customFormat="false" ht="15" hidden="false" customHeight="false" outlineLevel="0" collapsed="false">
      <c r="A4" s="5" t="s">
        <v>78</v>
      </c>
      <c r="B4" s="5" t="s">
        <v>973</v>
      </c>
      <c r="C4" s="5" t="s">
        <v>103</v>
      </c>
      <c r="D4" s="5" t="s">
        <v>974</v>
      </c>
      <c r="E4" s="5" t="s">
        <v>975</v>
      </c>
      <c r="F4" s="5" t="s">
        <v>976</v>
      </c>
      <c r="G4" s="5" t="s">
        <v>977</v>
      </c>
      <c r="H4" s="5" t="s">
        <v>978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COUNTIF(Checkliste!$B$5:$B$113,A5)</f>
        <v>6</v>
      </c>
      <c r="C5" s="6" t="n">
        <f aca="false">COUNTIFS(Checkliste!$B$5:$B$113,$A5,Checkliste!$N$5:$N$113,"offen")</f>
        <v>6</v>
      </c>
      <c r="D5" s="6" t="n">
        <f aca="false">COUNTIFS(Checkliste!$B$5:$B$113,$A5,Checkliste!$N$5:$N$113,"in Umsetzung")</f>
        <v>0</v>
      </c>
      <c r="E5" s="6" t="n">
        <f aca="false">COUNTIFS(Checkliste!$B$5:$B$113,$A5,Checkliste!$N$5:$N$113,"umgesetzt")</f>
        <v>0</v>
      </c>
      <c r="F5" s="6" t="n">
        <f aca="false">COUNTIFS(Checkliste!$B$5:$B$113,$A5,Checkliste!$N$5:$N$113,"nachzubessern")</f>
        <v>0</v>
      </c>
      <c r="G5" s="6" t="n">
        <f aca="false">COUNTIFS(Checkliste!$B$5:$B$113,$A5,Checkliste!$N$5:$N$113,"nicht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COUNTIF(Checkliste!$B$5:$B$113,A6)</f>
        <v>4</v>
      </c>
      <c r="C6" s="6" t="n">
        <f aca="false">COUNTIFS(Checkliste!$B$5:$B$113,$A6,Checkliste!$N$5:$N$113,"offen")</f>
        <v>4</v>
      </c>
      <c r="D6" s="6" t="n">
        <f aca="false">COUNTIFS(Checkliste!$B$5:$B$113,$A6,Checkliste!$N$5:$N$113,"in Umsetzung")</f>
        <v>0</v>
      </c>
      <c r="E6" s="6" t="n">
        <f aca="false">COUNTIFS(Checkliste!$B$5:$B$113,$A6,Checkliste!$N$5:$N$113,"umgesetzt")</f>
        <v>0</v>
      </c>
      <c r="F6" s="6" t="n">
        <f aca="false">COUNTIFS(Checkliste!$B$5:$B$113,$A6,Checkliste!$N$5:$N$113,"nachzubessern")</f>
        <v>0</v>
      </c>
      <c r="G6" s="6" t="n">
        <f aca="false">COUNTIFS(Checkliste!$B$5:$B$113,$A6,Checkliste!$N$5:$N$113,"nicht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COUNTIF(Checkliste!$B$5:$B$113,A7)</f>
        <v>7</v>
      </c>
      <c r="C7" s="6" t="n">
        <f aca="false">COUNTIFS(Checkliste!$B$5:$B$113,$A7,Checkliste!$N$5:$N$113,"offen")</f>
        <v>7</v>
      </c>
      <c r="D7" s="6" t="n">
        <f aca="false">COUNTIFS(Checkliste!$B$5:$B$113,$A7,Checkliste!$N$5:$N$113,"in Umsetzung")</f>
        <v>0</v>
      </c>
      <c r="E7" s="6" t="n">
        <f aca="false">COUNTIFS(Checkliste!$B$5:$B$113,$A7,Checkliste!$N$5:$N$113,"umgesetzt")</f>
        <v>0</v>
      </c>
      <c r="F7" s="6" t="n">
        <f aca="false">COUNTIFS(Checkliste!$B$5:$B$113,$A7,Checkliste!$N$5:$N$113,"nachzubessern")</f>
        <v>0</v>
      </c>
      <c r="G7" s="6" t="n">
        <f aca="false">COUNTIFS(Checkliste!$B$5:$B$113,$A7,Checkliste!$N$5:$N$113,"nicht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COUNTIF(Checkliste!$B$5:$B$113,A8)</f>
        <v>10</v>
      </c>
      <c r="C8" s="6" t="n">
        <f aca="false">COUNTIFS(Checkliste!$B$5:$B$113,$A8,Checkliste!$N$5:$N$113,"offen")</f>
        <v>10</v>
      </c>
      <c r="D8" s="6" t="n">
        <f aca="false">COUNTIFS(Checkliste!$B$5:$B$113,$A8,Checkliste!$N$5:$N$113,"in Umsetzung")</f>
        <v>0</v>
      </c>
      <c r="E8" s="6" t="n">
        <f aca="false">COUNTIFS(Checkliste!$B$5:$B$113,$A8,Checkliste!$N$5:$N$113,"umgesetzt")</f>
        <v>0</v>
      </c>
      <c r="F8" s="6" t="n">
        <f aca="false">COUNTIFS(Checkliste!$B$5:$B$113,$A8,Checkliste!$N$5:$N$113,"nachzubessern")</f>
        <v>0</v>
      </c>
      <c r="G8" s="6" t="n">
        <f aca="false">COUNTIFS(Checkliste!$B$5:$B$113,$A8,Checkliste!$N$5:$N$113,"nicht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COUNTIF(Checkliste!$B$5:$B$113,A9)</f>
        <v>2</v>
      </c>
      <c r="C9" s="6" t="n">
        <f aca="false">COUNTIFS(Checkliste!$B$5:$B$113,$A9,Checkliste!$N$5:$N$113,"offen")</f>
        <v>2</v>
      </c>
      <c r="D9" s="6" t="n">
        <f aca="false">COUNTIFS(Checkliste!$B$5:$B$113,$A9,Checkliste!$N$5:$N$113,"in Umsetzung")</f>
        <v>0</v>
      </c>
      <c r="E9" s="6" t="n">
        <f aca="false">COUNTIFS(Checkliste!$B$5:$B$113,$A9,Checkliste!$N$5:$N$113,"umgesetzt")</f>
        <v>0</v>
      </c>
      <c r="F9" s="6" t="n">
        <f aca="false">COUNTIFS(Checkliste!$B$5:$B$113,$A9,Checkliste!$N$5:$N$113,"nachzubessern")</f>
        <v>0</v>
      </c>
      <c r="G9" s="6" t="n">
        <f aca="false">COUNTIFS(Checkliste!$B$5:$B$113,$A9,Checkliste!$N$5:$N$113,"nicht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COUNTIF(Checkliste!$B$5:$B$113,A10)</f>
        <v>5</v>
      </c>
      <c r="C10" s="6" t="n">
        <f aca="false">COUNTIFS(Checkliste!$B$5:$B$113,$A10,Checkliste!$N$5:$N$113,"offen")</f>
        <v>5</v>
      </c>
      <c r="D10" s="6" t="n">
        <f aca="false">COUNTIFS(Checkliste!$B$5:$B$113,$A10,Checkliste!$N$5:$N$113,"in Umsetzung")</f>
        <v>0</v>
      </c>
      <c r="E10" s="6" t="n">
        <f aca="false">COUNTIFS(Checkliste!$B$5:$B$113,$A10,Checkliste!$N$5:$N$113,"umgesetzt")</f>
        <v>0</v>
      </c>
      <c r="F10" s="6" t="n">
        <f aca="false">COUNTIFS(Checkliste!$B$5:$B$113,$A10,Checkliste!$N$5:$N$113,"nachzubessern")</f>
        <v>0</v>
      </c>
      <c r="G10" s="6" t="n">
        <f aca="false">COUNTIFS(Checkliste!$B$5:$B$113,$A10,Checkliste!$N$5:$N$113,"nicht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COUNTIF(Checkliste!$B$5:$B$113,A11)</f>
        <v>7</v>
      </c>
      <c r="C11" s="6" t="n">
        <f aca="false">COUNTIFS(Checkliste!$B$5:$B$113,$A11,Checkliste!$N$5:$N$113,"offen")</f>
        <v>7</v>
      </c>
      <c r="D11" s="6" t="n">
        <f aca="false">COUNTIFS(Checkliste!$B$5:$B$113,$A11,Checkliste!$N$5:$N$113,"in Umsetzung")</f>
        <v>0</v>
      </c>
      <c r="E11" s="6" t="n">
        <f aca="false">COUNTIFS(Checkliste!$B$5:$B$113,$A11,Checkliste!$N$5:$N$113,"umgesetzt")</f>
        <v>0</v>
      </c>
      <c r="F11" s="6" t="n">
        <f aca="false">COUNTIFS(Checkliste!$B$5:$B$113,$A11,Checkliste!$N$5:$N$113,"nachzubessern")</f>
        <v>0</v>
      </c>
      <c r="G11" s="6" t="n">
        <f aca="false">COUNTIFS(Checkliste!$B$5:$B$113,$A11,Checkliste!$N$5:$N$113,"nicht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COUNTIF(Checkliste!$B$5:$B$113,A12)</f>
        <v>11</v>
      </c>
      <c r="C12" s="6" t="n">
        <f aca="false">COUNTIFS(Checkliste!$B$5:$B$113,$A12,Checkliste!$N$5:$N$113,"offen")</f>
        <v>11</v>
      </c>
      <c r="D12" s="6" t="n">
        <f aca="false">COUNTIFS(Checkliste!$B$5:$B$113,$A12,Checkliste!$N$5:$N$113,"in Umsetzung")</f>
        <v>0</v>
      </c>
      <c r="E12" s="6" t="n">
        <f aca="false">COUNTIFS(Checkliste!$B$5:$B$113,$A12,Checkliste!$N$5:$N$113,"umgesetzt")</f>
        <v>0</v>
      </c>
      <c r="F12" s="6" t="n">
        <f aca="false">COUNTIFS(Checkliste!$B$5:$B$113,$A12,Checkliste!$N$5:$N$113,"nachzubessern")</f>
        <v>0</v>
      </c>
      <c r="G12" s="6" t="n">
        <f aca="false">COUNTIFS(Checkliste!$B$5:$B$113,$A12,Checkliste!$N$5:$N$113,"nicht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COUNTIF(Checkliste!$B$5:$B$113,A13)</f>
        <v>9</v>
      </c>
      <c r="C13" s="6" t="n">
        <f aca="false">COUNTIFS(Checkliste!$B$5:$B$113,$A13,Checkliste!$N$5:$N$113,"offen")</f>
        <v>9</v>
      </c>
      <c r="D13" s="6" t="n">
        <f aca="false">COUNTIFS(Checkliste!$B$5:$B$113,$A13,Checkliste!$N$5:$N$113,"in Umsetzung")</f>
        <v>0</v>
      </c>
      <c r="E13" s="6" t="n">
        <f aca="false">COUNTIFS(Checkliste!$B$5:$B$113,$A13,Checkliste!$N$5:$N$113,"umgesetzt")</f>
        <v>0</v>
      </c>
      <c r="F13" s="6" t="n">
        <f aca="false">COUNTIFS(Checkliste!$B$5:$B$113,$A13,Checkliste!$N$5:$N$113,"nachzubessern")</f>
        <v>0</v>
      </c>
      <c r="G13" s="6" t="n">
        <f aca="false">COUNTIFS(Checkliste!$B$5:$B$113,$A13,Checkliste!$N$5:$N$113,"nicht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COUNTIF(Checkliste!$B$5:$B$113,A14)</f>
        <v>4</v>
      </c>
      <c r="C14" s="6" t="n">
        <f aca="false">COUNTIFS(Checkliste!$B$5:$B$113,$A14,Checkliste!$N$5:$N$113,"offen")</f>
        <v>4</v>
      </c>
      <c r="D14" s="6" t="n">
        <f aca="false">COUNTIFS(Checkliste!$B$5:$B$113,$A14,Checkliste!$N$5:$N$113,"in Umsetzung")</f>
        <v>0</v>
      </c>
      <c r="E14" s="6" t="n">
        <f aca="false">COUNTIFS(Checkliste!$B$5:$B$113,$A14,Checkliste!$N$5:$N$113,"umgesetzt")</f>
        <v>0</v>
      </c>
      <c r="F14" s="6" t="n">
        <f aca="false">COUNTIFS(Checkliste!$B$5:$B$113,$A14,Checkliste!$N$5:$N$113,"nachzubessern")</f>
        <v>0</v>
      </c>
      <c r="G14" s="6" t="n">
        <f aca="false">COUNTIFS(Checkliste!$B$5:$B$113,$A14,Checkliste!$N$5:$N$113,"nicht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COUNTIF(Checkliste!$B$5:$B$113,A15)</f>
        <v>7</v>
      </c>
      <c r="C15" s="6" t="n">
        <f aca="false">COUNTIFS(Checkliste!$B$5:$B$113,$A15,Checkliste!$N$5:$N$113,"offen")</f>
        <v>7</v>
      </c>
      <c r="D15" s="6" t="n">
        <f aca="false">COUNTIFS(Checkliste!$B$5:$B$113,$A15,Checkliste!$N$5:$N$113,"in Umsetzung")</f>
        <v>0</v>
      </c>
      <c r="E15" s="6" t="n">
        <f aca="false">COUNTIFS(Checkliste!$B$5:$B$113,$A15,Checkliste!$N$5:$N$113,"umgesetzt")</f>
        <v>0</v>
      </c>
      <c r="F15" s="6" t="n">
        <f aca="false">COUNTIFS(Checkliste!$B$5:$B$113,$A15,Checkliste!$N$5:$N$113,"nachzubessern")</f>
        <v>0</v>
      </c>
      <c r="G15" s="6" t="n">
        <f aca="false">COUNTIFS(Checkliste!$B$5:$B$113,$A15,Checkliste!$N$5:$N$113,"nicht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COUNTIF(Checkliste!$B$5:$B$113,A16)</f>
        <v>4</v>
      </c>
      <c r="C16" s="6" t="n">
        <f aca="false">COUNTIFS(Checkliste!$B$5:$B$113,$A16,Checkliste!$N$5:$N$113,"offen")</f>
        <v>4</v>
      </c>
      <c r="D16" s="6" t="n">
        <f aca="false">COUNTIFS(Checkliste!$B$5:$B$113,$A16,Checkliste!$N$5:$N$113,"in Umsetzung")</f>
        <v>0</v>
      </c>
      <c r="E16" s="6" t="n">
        <f aca="false">COUNTIFS(Checkliste!$B$5:$B$113,$A16,Checkliste!$N$5:$N$113,"umgesetzt")</f>
        <v>0</v>
      </c>
      <c r="F16" s="6" t="n">
        <f aca="false">COUNTIFS(Checkliste!$B$5:$B$113,$A16,Checkliste!$N$5:$N$113,"nachzubessern")</f>
        <v>0</v>
      </c>
      <c r="G16" s="6" t="n">
        <f aca="false">COUNTIFS(Checkliste!$B$5:$B$113,$A16,Checkliste!$N$5:$N$113,"nicht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COUNTIF(Checkliste!$B$5:$B$113,A17)</f>
        <v>8</v>
      </c>
      <c r="C17" s="6" t="n">
        <f aca="false">COUNTIFS(Checkliste!$B$5:$B$113,$A17,Checkliste!$N$5:$N$113,"offen")</f>
        <v>8</v>
      </c>
      <c r="D17" s="6" t="n">
        <f aca="false">COUNTIFS(Checkliste!$B$5:$B$113,$A17,Checkliste!$N$5:$N$113,"in Umsetzung")</f>
        <v>0</v>
      </c>
      <c r="E17" s="6" t="n">
        <f aca="false">COUNTIFS(Checkliste!$B$5:$B$113,$A17,Checkliste!$N$5:$N$113,"umgesetzt")</f>
        <v>0</v>
      </c>
      <c r="F17" s="6" t="n">
        <f aca="false">COUNTIFS(Checkliste!$B$5:$B$113,$A17,Checkliste!$N$5:$N$113,"nachzubessern")</f>
        <v>0</v>
      </c>
      <c r="G17" s="6" t="n">
        <f aca="false">COUNTIFS(Checkliste!$B$5:$B$113,$A17,Checkliste!$N$5:$N$113,"nicht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COUNTIF(Checkliste!$B$5:$B$113,A18)</f>
        <v>4</v>
      </c>
      <c r="C18" s="6" t="n">
        <f aca="false">COUNTIFS(Checkliste!$B$5:$B$113,$A18,Checkliste!$N$5:$N$113,"offen")</f>
        <v>4</v>
      </c>
      <c r="D18" s="6" t="n">
        <f aca="false">COUNTIFS(Checkliste!$B$5:$B$113,$A18,Checkliste!$N$5:$N$113,"in Umsetzung")</f>
        <v>0</v>
      </c>
      <c r="E18" s="6" t="n">
        <f aca="false">COUNTIFS(Checkliste!$B$5:$B$113,$A18,Checkliste!$N$5:$N$113,"umgesetzt")</f>
        <v>0</v>
      </c>
      <c r="F18" s="6" t="n">
        <f aca="false">COUNTIFS(Checkliste!$B$5:$B$113,$A18,Checkliste!$N$5:$N$113,"nachzubessern")</f>
        <v>0</v>
      </c>
      <c r="G18" s="6" t="n">
        <f aca="false">COUNTIFS(Checkliste!$B$5:$B$113,$A18,Checkliste!$N$5:$N$113,"nicht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COUNTIF(Checkliste!$B$5:$B$113,A19)</f>
        <v>5</v>
      </c>
      <c r="C19" s="6" t="n">
        <f aca="false">COUNTIFS(Checkliste!$B$5:$B$113,$A19,Checkliste!$N$5:$N$113,"offen")</f>
        <v>5</v>
      </c>
      <c r="D19" s="6" t="n">
        <f aca="false">COUNTIFS(Checkliste!$B$5:$B$113,$A19,Checkliste!$N$5:$N$113,"in Umsetzung")</f>
        <v>0</v>
      </c>
      <c r="E19" s="6" t="n">
        <f aca="false">COUNTIFS(Checkliste!$B$5:$B$113,$A19,Checkliste!$N$5:$N$113,"umgesetzt")</f>
        <v>0</v>
      </c>
      <c r="F19" s="6" t="n">
        <f aca="false">COUNTIFS(Checkliste!$B$5:$B$113,$A19,Checkliste!$N$5:$N$113,"nachzubessern")</f>
        <v>0</v>
      </c>
      <c r="G19" s="6" t="n">
        <f aca="false">COUNTIFS(Checkliste!$B$5:$B$113,$A19,Checkliste!$N$5:$N$113,"nicht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COUNTIF(Checkliste!$B$5:$B$113,A20)</f>
        <v>2</v>
      </c>
      <c r="C20" s="6" t="n">
        <f aca="false">COUNTIFS(Checkliste!$B$5:$B$113,$A20,Checkliste!$N$5:$N$113,"offen")</f>
        <v>2</v>
      </c>
      <c r="D20" s="6" t="n">
        <f aca="false">COUNTIFS(Checkliste!$B$5:$B$113,$A20,Checkliste!$N$5:$N$113,"in Umsetzung")</f>
        <v>0</v>
      </c>
      <c r="E20" s="6" t="n">
        <f aca="false">COUNTIFS(Checkliste!$B$5:$B$113,$A20,Checkliste!$N$5:$N$113,"umgesetzt")</f>
        <v>0</v>
      </c>
      <c r="F20" s="6" t="n">
        <f aca="false">COUNTIFS(Checkliste!$B$5:$B$113,$A20,Checkliste!$N$5:$N$113,"nachzubessern")</f>
        <v>0</v>
      </c>
      <c r="G20" s="6" t="n">
        <f aca="false">COUNTIFS(Checkliste!$B$5:$B$113,$A20,Checkliste!$N$5:$N$113,"nicht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COUNTIF(Checkliste!$B$5:$B$113,A21)</f>
        <v>6</v>
      </c>
      <c r="C21" s="6" t="n">
        <f aca="false">COUNTIFS(Checkliste!$B$5:$B$113,$A21,Checkliste!$N$5:$N$113,"offen")</f>
        <v>6</v>
      </c>
      <c r="D21" s="6" t="n">
        <f aca="false">COUNTIFS(Checkliste!$B$5:$B$113,$A21,Checkliste!$N$5:$N$113,"in Umsetzung")</f>
        <v>0</v>
      </c>
      <c r="E21" s="6" t="n">
        <f aca="false">COUNTIFS(Checkliste!$B$5:$B$113,$A21,Checkliste!$N$5:$N$113,"umgesetzt")</f>
        <v>0</v>
      </c>
      <c r="F21" s="6" t="n">
        <f aca="false">COUNTIFS(Checkliste!$B$5:$B$113,$A21,Checkliste!$N$5:$N$113,"nachzubessern")</f>
        <v>0</v>
      </c>
      <c r="G21" s="6" t="n">
        <f aca="false">COUNTIFS(Checkliste!$B$5:$B$113,$A21,Checkliste!$N$5:$N$113,"nicht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919</v>
      </c>
      <c r="B22" s="6" t="n">
        <f aca="false">COUNTIF(Checkliste!$B$5:$B$113,A22)</f>
        <v>8</v>
      </c>
      <c r="C22" s="6" t="n">
        <f aca="false">COUNTIFS(Checkliste!$B$5:$B$113,$A22,Checkliste!$N$5:$N$113,"offen")</f>
        <v>8</v>
      </c>
      <c r="D22" s="6" t="n">
        <f aca="false">COUNTIFS(Checkliste!$B$5:$B$113,$A22,Checkliste!$N$5:$N$113,"in Umsetzung")</f>
        <v>0</v>
      </c>
      <c r="E22" s="6" t="n">
        <f aca="false">COUNTIFS(Checkliste!$B$5:$B$113,$A22,Checkliste!$N$5:$N$113,"umgesetzt")</f>
        <v>0</v>
      </c>
      <c r="F22" s="6" t="n">
        <f aca="false">COUNTIFS(Checkliste!$B$5:$B$113,$A22,Checkliste!$N$5:$N$113,"nachzubessern")</f>
        <v>0</v>
      </c>
      <c r="G22" s="6" t="n">
        <f aca="false">COUNTIFS(Checkliste!$B$5:$B$113,$A22,Checkliste!$N$5:$N$113,"nicht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979</v>
      </c>
      <c r="B23" s="13" t="n">
        <f aca="false">SUM(B5:B22)</f>
        <v>109</v>
      </c>
      <c r="C23" s="13" t="n">
        <f aca="false">SUM(C5:C22)</f>
        <v>109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980</v>
      </c>
    </row>
    <row r="26" customFormat="false" ht="23.85" hidden="false" customHeight="false" outlineLevel="0" collapsed="false">
      <c r="A26" s="5" t="s">
        <v>79</v>
      </c>
      <c r="B26" s="5" t="s">
        <v>973</v>
      </c>
      <c r="C26" s="5" t="s">
        <v>975</v>
      </c>
      <c r="D26" s="5" t="s">
        <v>977</v>
      </c>
      <c r="E26" s="5" t="s">
        <v>978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COUNTIF(Checkliste!$D$5:$D$113,A27)</f>
        <v>59</v>
      </c>
      <c r="C27" s="6" t="n">
        <f aca="false">COUNTIFS(Checkliste!$D$5:$D$113,A27,Checkliste!$N$5:$N$113,"umgesetzt")</f>
        <v>0</v>
      </c>
      <c r="D27" s="6" t="n">
        <f aca="false">COUNTIFS(Checkliste!$D$5:$D$113,A27,Checkliste!$N$5:$N$113,"nicht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COUNTIF(Checkliste!$D$5:$D$113,A28)</f>
        <v>21</v>
      </c>
      <c r="C28" s="6" t="n">
        <f aca="false">COUNTIFS(Checkliste!$D$5:$D$113,A28,Checkliste!$N$5:$N$113,"umgesetzt")</f>
        <v>0</v>
      </c>
      <c r="D28" s="6" t="n">
        <f aca="false">COUNTIFS(Checkliste!$D$5:$D$113,A28,Checkliste!$N$5:$N$113,"nicht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COUNTIF(Checkliste!$D$5:$D$113,A29)</f>
        <v>29</v>
      </c>
      <c r="C29" s="6" t="n">
        <f aca="false">COUNTIFS(Checkliste!$D$5:$D$113,A29,Checkliste!$N$5:$N$113,"umgesetzt")</f>
        <v>0</v>
      </c>
      <c r="D29" s="6" t="n">
        <f aca="false">COUNTIFS(Checkliste!$D$5:$D$113,A29,Checkliste!$N$5:$N$113,"nicht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981</v>
      </c>
    </row>
    <row r="2" customFormat="false" ht="15" hidden="false" customHeight="false" outlineLevel="0" collapsed="false">
      <c r="A2" s="2" t="s">
        <v>982</v>
      </c>
    </row>
    <row r="4" customFormat="false" ht="15" hidden="false" customHeight="false" outlineLevel="0" collapsed="false">
      <c r="A4" s="5" t="s">
        <v>983</v>
      </c>
      <c r="B4" s="5" t="s">
        <v>984</v>
      </c>
      <c r="C4" s="5" t="s">
        <v>985</v>
      </c>
      <c r="D4" s="5" t="s">
        <v>986</v>
      </c>
      <c r="E4" s="5" t="s">
        <v>987</v>
      </c>
    </row>
    <row r="5" customFormat="false" ht="15" hidden="false" customHeight="false" outlineLevel="0" collapsed="false">
      <c r="A5" s="6" t="s">
        <v>988</v>
      </c>
      <c r="B5" s="6" t="s">
        <v>989</v>
      </c>
      <c r="C5" s="6" t="s">
        <v>990</v>
      </c>
      <c r="D5" s="15" t="n">
        <f aca="false">COUNTIF(Checkliste!$R$5:$R$113,"*;"&amp;A5&amp;";*")</f>
        <v>3</v>
      </c>
      <c r="E5" s="6" t="n">
        <f aca="false">COUNTIFS(Checkliste!$R$5:$R$113,"*;"&amp;A5&amp;";*",Checkliste!$N$5:$N$113,"umgesetzt")</f>
        <v>0</v>
      </c>
    </row>
    <row r="6" customFormat="false" ht="15" hidden="false" customHeight="false" outlineLevel="0" collapsed="false">
      <c r="A6" s="6" t="s">
        <v>991</v>
      </c>
      <c r="B6" s="6" t="s">
        <v>992</v>
      </c>
      <c r="C6" s="6" t="s">
        <v>990</v>
      </c>
      <c r="D6" s="15" t="n">
        <f aca="false">COUNTIF(Checkliste!$R$5:$R$113,"*;"&amp;A6&amp;";*")</f>
        <v>2</v>
      </c>
      <c r="E6" s="6" t="n">
        <f aca="false">COUNTIFS(Checkliste!$R$5:$R$113,"*;"&amp;A6&amp;";*",Checkliste!$N$5:$N$113,"umgesetzt")</f>
        <v>0</v>
      </c>
    </row>
    <row r="7" customFormat="false" ht="15" hidden="false" customHeight="false" outlineLevel="0" collapsed="false">
      <c r="A7" s="6" t="s">
        <v>993</v>
      </c>
      <c r="B7" s="6" t="s">
        <v>994</v>
      </c>
      <c r="C7" s="6" t="s">
        <v>990</v>
      </c>
      <c r="D7" s="15" t="n">
        <f aca="false">COUNTIF(Checkliste!$R$5:$R$113,"*;"&amp;A7&amp;";*")</f>
        <v>4</v>
      </c>
      <c r="E7" s="6" t="n">
        <f aca="false">COUNTIFS(Checkliste!$R$5:$R$113,"*;"&amp;A7&amp;";*",Checkliste!$N$5:$N$113,"umgesetzt")</f>
        <v>0</v>
      </c>
    </row>
    <row r="8" customFormat="false" ht="15" hidden="false" customHeight="false" outlineLevel="0" collapsed="false">
      <c r="A8" s="6" t="s">
        <v>995</v>
      </c>
      <c r="B8" s="6" t="s">
        <v>996</v>
      </c>
      <c r="C8" s="6" t="s">
        <v>990</v>
      </c>
      <c r="D8" s="15" t="n">
        <f aca="false">COUNTIF(Checkliste!$R$5:$R$113,"*;"&amp;A8&amp;";*")</f>
        <v>3</v>
      </c>
      <c r="E8" s="6" t="n">
        <f aca="false">COUNTIFS(Checkliste!$R$5:$R$113,"*;"&amp;A8&amp;";*",Checkliste!$N$5:$N$113,"umgesetzt")</f>
        <v>0</v>
      </c>
    </row>
    <row r="9" customFormat="false" ht="15" hidden="false" customHeight="false" outlineLevel="0" collapsed="false">
      <c r="A9" s="6" t="s">
        <v>997</v>
      </c>
      <c r="B9" s="6" t="s">
        <v>998</v>
      </c>
      <c r="C9" s="6" t="s">
        <v>999</v>
      </c>
      <c r="D9" s="15" t="n">
        <f aca="false">COUNTIF(Checkliste!$R$5:$R$113,"*;"&amp;A9&amp;";*")</f>
        <v>1</v>
      </c>
      <c r="E9" s="6" t="n">
        <f aca="false">COUNTIFS(Checkliste!$R$5:$R$113,"*;"&amp;A9&amp;";*",Checkliste!$N$5:$N$113,"umgesetzt")</f>
        <v>0</v>
      </c>
    </row>
    <row r="10" customFormat="false" ht="15" hidden="false" customHeight="false" outlineLevel="0" collapsed="false">
      <c r="A10" s="6" t="s">
        <v>1000</v>
      </c>
      <c r="B10" s="6" t="s">
        <v>1001</v>
      </c>
      <c r="C10" s="6" t="s">
        <v>999</v>
      </c>
      <c r="D10" s="15" t="n">
        <f aca="false">COUNTIF(Checkliste!$R$5:$R$113,"*;"&amp;A10&amp;";*")</f>
        <v>1</v>
      </c>
      <c r="E10" s="6" t="n">
        <f aca="false">COUNTIFS(Checkliste!$R$5:$R$113,"*;"&amp;A10&amp;";*",Checkliste!$N$5:$N$113,"umgesetzt")</f>
        <v>0</v>
      </c>
    </row>
    <row r="11" customFormat="false" ht="15" hidden="false" customHeight="false" outlineLevel="0" collapsed="false">
      <c r="A11" s="6" t="s">
        <v>1002</v>
      </c>
      <c r="B11" s="6" t="s">
        <v>1003</v>
      </c>
      <c r="C11" s="6" t="s">
        <v>999</v>
      </c>
      <c r="D11" s="15" t="n">
        <f aca="false">COUNTIF(Checkliste!$R$5:$R$113,"*;"&amp;A11&amp;";*")</f>
        <v>1</v>
      </c>
      <c r="E11" s="6" t="n">
        <f aca="false">COUNTIFS(Checkliste!$R$5:$R$113,"*;"&amp;A11&amp;";*",Checkliste!$N$5:$N$113,"umgesetzt")</f>
        <v>0</v>
      </c>
    </row>
    <row r="12" customFormat="false" ht="15" hidden="false" customHeight="false" outlineLevel="0" collapsed="false">
      <c r="A12" s="6" t="s">
        <v>1004</v>
      </c>
      <c r="B12" s="6" t="s">
        <v>1005</v>
      </c>
      <c r="C12" s="6" t="s">
        <v>1006</v>
      </c>
      <c r="D12" s="15" t="n">
        <f aca="false">COUNTIF(Checkliste!$R$5:$R$113,"*;"&amp;A12&amp;";*")</f>
        <v>2</v>
      </c>
      <c r="E12" s="6" t="n">
        <f aca="false">COUNTIFS(Checkliste!$R$5:$R$113,"*;"&amp;A12&amp;";*",Checkliste!$N$5:$N$113,"umgesetzt")</f>
        <v>0</v>
      </c>
    </row>
    <row r="13" customFormat="false" ht="15" hidden="false" customHeight="false" outlineLevel="0" collapsed="false">
      <c r="A13" s="6" t="s">
        <v>1007</v>
      </c>
      <c r="B13" s="6" t="s">
        <v>1008</v>
      </c>
      <c r="C13" s="6" t="s">
        <v>1006</v>
      </c>
      <c r="D13" s="15" t="n">
        <f aca="false">COUNTIF(Checkliste!$R$5:$R$113,"*;"&amp;A13&amp;";*")</f>
        <v>1</v>
      </c>
      <c r="E13" s="6" t="n">
        <f aca="false">COUNTIFS(Checkliste!$R$5:$R$113,"*;"&amp;A13&amp;";*",Checkliste!$N$5:$N$113,"umgesetzt")</f>
        <v>0</v>
      </c>
    </row>
    <row r="14" customFormat="false" ht="15" hidden="false" customHeight="false" outlineLevel="0" collapsed="false">
      <c r="A14" s="6" t="s">
        <v>1009</v>
      </c>
      <c r="B14" s="6" t="s">
        <v>1010</v>
      </c>
      <c r="C14" s="6" t="s">
        <v>1006</v>
      </c>
      <c r="D14" s="15" t="n">
        <f aca="false">COUNTIF(Checkliste!$R$5:$R$113,"*;"&amp;A14&amp;";*")</f>
        <v>2</v>
      </c>
      <c r="E14" s="6" t="n">
        <f aca="false">COUNTIFS(Checkliste!$R$5:$R$113,"*;"&amp;A14&amp;";*",Checkliste!$N$5:$N$113,"umgesetzt")</f>
        <v>0</v>
      </c>
    </row>
    <row r="15" customFormat="false" ht="15" hidden="false" customHeight="false" outlineLevel="0" collapsed="false">
      <c r="A15" s="6" t="s">
        <v>1011</v>
      </c>
      <c r="B15" s="6" t="s">
        <v>1012</v>
      </c>
      <c r="C15" s="6" t="s">
        <v>1006</v>
      </c>
      <c r="D15" s="15" t="n">
        <f aca="false">COUNTIF(Checkliste!$R$5:$R$113,"*;"&amp;A15&amp;";*")</f>
        <v>1</v>
      </c>
      <c r="E15" s="6" t="n">
        <f aca="false">COUNTIFS(Checkliste!$R$5:$R$113,"*;"&amp;A15&amp;";*",Checkliste!$N$5:$N$113,"umgesetzt")</f>
        <v>0</v>
      </c>
    </row>
    <row r="16" customFormat="false" ht="15" hidden="false" customHeight="false" outlineLevel="0" collapsed="false">
      <c r="A16" s="6" t="s">
        <v>1013</v>
      </c>
      <c r="B16" s="6" t="s">
        <v>1014</v>
      </c>
      <c r="C16" s="6" t="s">
        <v>1006</v>
      </c>
      <c r="D16" s="15" t="n">
        <f aca="false">COUNTIF(Checkliste!$R$5:$R$113,"*;"&amp;A16&amp;";*")</f>
        <v>3</v>
      </c>
      <c r="E16" s="6" t="n">
        <f aca="false">COUNTIFS(Checkliste!$R$5:$R$113,"*;"&amp;A16&amp;";*",Checkliste!$N$5:$N$113,"umgesetzt")</f>
        <v>0</v>
      </c>
    </row>
    <row r="17" customFormat="false" ht="15" hidden="false" customHeight="false" outlineLevel="0" collapsed="false">
      <c r="A17" s="6" t="s">
        <v>1015</v>
      </c>
      <c r="B17" s="6" t="s">
        <v>1016</v>
      </c>
      <c r="C17" s="6" t="s">
        <v>1006</v>
      </c>
      <c r="D17" s="15" t="n">
        <f aca="false">COUNTIF(Checkliste!$R$5:$R$113,"*;"&amp;A17&amp;";*")</f>
        <v>1</v>
      </c>
      <c r="E17" s="6" t="n">
        <f aca="false">COUNTIFS(Checkliste!$R$5:$R$113,"*;"&amp;A17&amp;";*",Checkliste!$N$5:$N$113,"umgesetzt")</f>
        <v>0</v>
      </c>
    </row>
    <row r="18" customFormat="false" ht="15" hidden="false" customHeight="false" outlineLevel="0" collapsed="false">
      <c r="A18" s="6" t="s">
        <v>1017</v>
      </c>
      <c r="B18" s="6" t="s">
        <v>1018</v>
      </c>
      <c r="C18" s="6" t="s">
        <v>1006</v>
      </c>
      <c r="D18" s="15" t="n">
        <f aca="false">COUNTIF(Checkliste!$R$5:$R$113,"*;"&amp;A18&amp;";*")</f>
        <v>6</v>
      </c>
      <c r="E18" s="6" t="n">
        <f aca="false">COUNTIFS(Checkliste!$R$5:$R$113,"*;"&amp;A18&amp;";*",Checkliste!$N$5:$N$113,"umgesetzt")</f>
        <v>0</v>
      </c>
    </row>
    <row r="19" customFormat="false" ht="15" hidden="false" customHeight="false" outlineLevel="0" collapsed="false">
      <c r="A19" s="6" t="s">
        <v>1019</v>
      </c>
      <c r="B19" s="6" t="s">
        <v>1020</v>
      </c>
      <c r="C19" s="6" t="s">
        <v>1021</v>
      </c>
      <c r="D19" s="15" t="n">
        <f aca="false">COUNTIF(Checkliste!$R$5:$R$113,"*;"&amp;A19&amp;";*")</f>
        <v>1</v>
      </c>
      <c r="E19" s="6" t="n">
        <f aca="false">COUNTIFS(Checkliste!$R$5:$R$113,"*;"&amp;A19&amp;";*",Checkliste!$N$5:$N$113,"umgesetzt")</f>
        <v>0</v>
      </c>
    </row>
    <row r="20" customFormat="false" ht="15" hidden="false" customHeight="false" outlineLevel="0" collapsed="false">
      <c r="A20" s="6" t="s">
        <v>1022</v>
      </c>
      <c r="B20" s="6" t="s">
        <v>1023</v>
      </c>
      <c r="C20" s="6" t="s">
        <v>1021</v>
      </c>
      <c r="D20" s="15" t="n">
        <f aca="false">COUNTIF(Checkliste!$R$5:$R$113,"*;"&amp;A20&amp;";*")</f>
        <v>2</v>
      </c>
      <c r="E20" s="6" t="n">
        <f aca="false">COUNTIFS(Checkliste!$R$5:$R$113,"*;"&amp;A20&amp;";*",Checkliste!$N$5:$N$113,"umgesetzt")</f>
        <v>0</v>
      </c>
    </row>
    <row r="21" customFormat="false" ht="15" hidden="false" customHeight="false" outlineLevel="0" collapsed="false">
      <c r="A21" s="6" t="s">
        <v>1024</v>
      </c>
      <c r="B21" s="6" t="s">
        <v>1025</v>
      </c>
      <c r="C21" s="6" t="s">
        <v>1021</v>
      </c>
      <c r="D21" s="15" t="n">
        <f aca="false">COUNTIF(Checkliste!$R$5:$R$113,"*;"&amp;A21&amp;";*")</f>
        <v>1</v>
      </c>
      <c r="E21" s="6" t="n">
        <f aca="false">COUNTIFS(Checkliste!$R$5:$R$113,"*;"&amp;A21&amp;";*",Checkliste!$N$5:$N$113,"umgesetzt")</f>
        <v>0</v>
      </c>
    </row>
    <row r="22" customFormat="false" ht="15" hidden="false" customHeight="false" outlineLevel="0" collapsed="false">
      <c r="A22" s="6" t="s">
        <v>1026</v>
      </c>
      <c r="B22" s="6" t="s">
        <v>1027</v>
      </c>
      <c r="C22" s="6" t="s">
        <v>1021</v>
      </c>
      <c r="D22" s="15" t="n">
        <f aca="false">COUNTIF(Checkliste!$R$5:$R$113,"*;"&amp;A22&amp;";*")</f>
        <v>2</v>
      </c>
      <c r="E22" s="6" t="n">
        <f aca="false">COUNTIFS(Checkliste!$R$5:$R$113,"*;"&amp;A22&amp;";*",Checkliste!$N$5:$N$113,"umgesetzt")</f>
        <v>0</v>
      </c>
    </row>
    <row r="23" customFormat="false" ht="15" hidden="false" customHeight="false" outlineLevel="0" collapsed="false">
      <c r="A23" s="6" t="s">
        <v>1028</v>
      </c>
      <c r="B23" s="6" t="s">
        <v>1029</v>
      </c>
      <c r="C23" s="6" t="s">
        <v>1021</v>
      </c>
      <c r="D23" s="15" t="n">
        <f aca="false">COUNTIF(Checkliste!$R$5:$R$113,"*;"&amp;A23&amp;";*")</f>
        <v>4</v>
      </c>
      <c r="E23" s="6" t="n">
        <f aca="false">COUNTIFS(Checkliste!$R$5:$R$113,"*;"&amp;A23&amp;";*",Checkliste!$N$5:$N$113,"umgesetzt")</f>
        <v>0</v>
      </c>
    </row>
    <row r="24" customFormat="false" ht="15" hidden="false" customHeight="false" outlineLevel="0" collapsed="false">
      <c r="A24" s="6" t="s">
        <v>1030</v>
      </c>
      <c r="B24" s="6" t="s">
        <v>1031</v>
      </c>
      <c r="C24" s="6" t="s">
        <v>1032</v>
      </c>
      <c r="D24" s="15" t="n">
        <f aca="false">COUNTIF(Checkliste!$R$5:$R$113,"*;"&amp;A24&amp;";*")</f>
        <v>3</v>
      </c>
      <c r="E24" s="6" t="n">
        <f aca="false">COUNTIFS(Checkliste!$R$5:$R$113,"*;"&amp;A24&amp;";*",Checkliste!$N$5:$N$113,"umgesetzt")</f>
        <v>0</v>
      </c>
    </row>
    <row r="25" customFormat="false" ht="15" hidden="false" customHeight="false" outlineLevel="0" collapsed="false">
      <c r="A25" s="6" t="s">
        <v>1033</v>
      </c>
      <c r="B25" s="6" t="s">
        <v>1034</v>
      </c>
      <c r="C25" s="6" t="s">
        <v>1032</v>
      </c>
      <c r="D25" s="15" t="n">
        <f aca="false">COUNTIF(Checkliste!$R$5:$R$113,"*;"&amp;A25&amp;";*")</f>
        <v>4</v>
      </c>
      <c r="E25" s="6" t="n">
        <f aca="false">COUNTIFS(Checkliste!$R$5:$R$113,"*;"&amp;A25&amp;";*",Checkliste!$N$5:$N$113,"umgesetzt")</f>
        <v>0</v>
      </c>
    </row>
    <row r="26" customFormat="false" ht="15" hidden="false" customHeight="false" outlineLevel="0" collapsed="false">
      <c r="A26" s="6" t="s">
        <v>1035</v>
      </c>
      <c r="B26" s="6" t="s">
        <v>1036</v>
      </c>
      <c r="C26" s="6" t="s">
        <v>1032</v>
      </c>
      <c r="D26" s="15" t="n">
        <f aca="false">COUNTIF(Checkliste!$R$5:$R$113,"*;"&amp;A26&amp;";*")</f>
        <v>2</v>
      </c>
      <c r="E26" s="6" t="n">
        <f aca="false">COUNTIFS(Checkliste!$R$5:$R$113,"*;"&amp;A26&amp;";*",Checkliste!$N$5:$N$113,"umgesetzt")</f>
        <v>0</v>
      </c>
    </row>
    <row r="27" customFormat="false" ht="15" hidden="false" customHeight="false" outlineLevel="0" collapsed="false">
      <c r="A27" s="6" t="s">
        <v>1037</v>
      </c>
      <c r="B27" s="6" t="s">
        <v>1038</v>
      </c>
      <c r="C27" s="6" t="s">
        <v>1032</v>
      </c>
      <c r="D27" s="15" t="n">
        <f aca="false">COUNTIF(Checkliste!$R$5:$R$113,"*;"&amp;A27&amp;";*")</f>
        <v>2</v>
      </c>
      <c r="E27" s="6" t="n">
        <f aca="false">COUNTIFS(Checkliste!$R$5:$R$113,"*;"&amp;A27&amp;";*",Checkliste!$N$5:$N$113,"umgesetzt")</f>
        <v>0</v>
      </c>
    </row>
    <row r="28" customFormat="false" ht="15" hidden="false" customHeight="false" outlineLevel="0" collapsed="false">
      <c r="A28" s="6" t="s">
        <v>1039</v>
      </c>
      <c r="B28" s="6" t="s">
        <v>1040</v>
      </c>
      <c r="C28" s="6" t="s">
        <v>1041</v>
      </c>
      <c r="D28" s="15" t="n">
        <f aca="false">COUNTIF(Checkliste!$R$5:$R$113,"*;"&amp;A28&amp;";*")</f>
        <v>3</v>
      </c>
      <c r="E28" s="6" t="n">
        <f aca="false">COUNTIFS(Checkliste!$R$5:$R$113,"*;"&amp;A28&amp;";*",Checkliste!$N$5:$N$113,"umgesetzt")</f>
        <v>0</v>
      </c>
    </row>
    <row r="29" customFormat="false" ht="15" hidden="false" customHeight="false" outlineLevel="0" collapsed="false">
      <c r="A29" s="6" t="s">
        <v>1042</v>
      </c>
      <c r="B29" s="6" t="s">
        <v>1043</v>
      </c>
      <c r="C29" s="6" t="s">
        <v>1041</v>
      </c>
      <c r="D29" s="15" t="n">
        <f aca="false">COUNTIF(Checkliste!$R$5:$R$113,"*;"&amp;A29&amp;";*")</f>
        <v>2</v>
      </c>
      <c r="E29" s="6" t="n">
        <f aca="false">COUNTIFS(Checkliste!$R$5:$R$113,"*;"&amp;A29&amp;";*",Checkliste!$N$5:$N$113,"umgesetzt")</f>
        <v>0</v>
      </c>
    </row>
    <row r="30" customFormat="false" ht="15" hidden="false" customHeight="false" outlineLevel="0" collapsed="false">
      <c r="A30" s="6" t="s">
        <v>1044</v>
      </c>
      <c r="B30" s="6" t="s">
        <v>1045</v>
      </c>
      <c r="C30" s="6" t="s">
        <v>1041</v>
      </c>
      <c r="D30" s="15" t="n">
        <f aca="false">COUNTIF(Checkliste!$R$5:$R$113,"*;"&amp;A30&amp;";*")</f>
        <v>2</v>
      </c>
      <c r="E30" s="6" t="n">
        <f aca="false">COUNTIFS(Checkliste!$R$5:$R$113,"*;"&amp;A30&amp;";*",Checkliste!$N$5:$N$113,"umgesetzt")</f>
        <v>0</v>
      </c>
    </row>
    <row r="31" customFormat="false" ht="15" hidden="false" customHeight="false" outlineLevel="0" collapsed="false">
      <c r="A31" s="6" t="s">
        <v>1046</v>
      </c>
      <c r="B31" s="6" t="s">
        <v>1047</v>
      </c>
      <c r="C31" s="6" t="s">
        <v>1048</v>
      </c>
      <c r="D31" s="15" t="n">
        <f aca="false">COUNTIF(Checkliste!$R$5:$R$113,"*;"&amp;A31&amp;";*")</f>
        <v>2</v>
      </c>
      <c r="E31" s="6" t="n">
        <f aca="false">COUNTIFS(Checkliste!$R$5:$R$113,"*;"&amp;A31&amp;";*",Checkliste!$N$5:$N$113,"umgesetzt")</f>
        <v>0</v>
      </c>
    </row>
    <row r="32" customFormat="false" ht="15" hidden="false" customHeight="false" outlineLevel="0" collapsed="false">
      <c r="A32" s="6" t="s">
        <v>1049</v>
      </c>
      <c r="B32" s="6" t="s">
        <v>1050</v>
      </c>
      <c r="C32" s="6" t="s">
        <v>1048</v>
      </c>
      <c r="D32" s="15" t="n">
        <f aca="false">COUNTIF(Checkliste!$R$5:$R$113,"*;"&amp;A32&amp;";*")</f>
        <v>2</v>
      </c>
      <c r="E32" s="6" t="n">
        <f aca="false">COUNTIFS(Checkliste!$R$5:$R$113,"*;"&amp;A32&amp;";*",Checkliste!$N$5:$N$113,"umgesetzt")</f>
        <v>0</v>
      </c>
    </row>
    <row r="33" customFormat="false" ht="15" hidden="false" customHeight="false" outlineLevel="0" collapsed="false">
      <c r="A33" s="6" t="s">
        <v>1051</v>
      </c>
      <c r="B33" s="6" t="s">
        <v>1001</v>
      </c>
      <c r="C33" s="6" t="s">
        <v>1052</v>
      </c>
      <c r="D33" s="15" t="n">
        <f aca="false">COUNTIF(Checkliste!$R$5:$R$113,"*;"&amp;A33&amp;";*")</f>
        <v>1</v>
      </c>
      <c r="E33" s="6" t="n">
        <f aca="false">COUNTIFS(Checkliste!$R$5:$R$113,"*;"&amp;A33&amp;";*",Checkliste!$N$5:$N$113,"umgesetzt")</f>
        <v>0</v>
      </c>
    </row>
    <row r="34" customFormat="false" ht="15" hidden="false" customHeight="false" outlineLevel="0" collapsed="false">
      <c r="A34" s="6" t="s">
        <v>1053</v>
      </c>
      <c r="B34" s="6" t="s">
        <v>1054</v>
      </c>
      <c r="C34" s="6" t="s">
        <v>1052</v>
      </c>
      <c r="D34" s="15" t="n">
        <f aca="false">COUNTIF(Checkliste!$R$5:$R$113,"*;"&amp;A34&amp;";*")</f>
        <v>2</v>
      </c>
      <c r="E34" s="6" t="n">
        <f aca="false">COUNTIFS(Checkliste!$R$5:$R$113,"*;"&amp;A34&amp;";*",Checkliste!$N$5:$N$113,"umgesetzt")</f>
        <v>0</v>
      </c>
    </row>
    <row r="35" customFormat="false" ht="15" hidden="false" customHeight="false" outlineLevel="0" collapsed="false">
      <c r="A35" s="6" t="s">
        <v>1055</v>
      </c>
      <c r="B35" s="6" t="s">
        <v>1056</v>
      </c>
      <c r="C35" s="6" t="s">
        <v>1052</v>
      </c>
      <c r="D35" s="15" t="n">
        <f aca="false">COUNTIF(Checkliste!$R$5:$R$113,"*;"&amp;A35&amp;";*")</f>
        <v>1</v>
      </c>
      <c r="E35" s="6" t="n">
        <f aca="false">COUNTIFS(Checkliste!$R$5:$R$113,"*;"&amp;A35&amp;";*",Checkliste!$N$5:$N$113,"umgesetzt")</f>
        <v>0</v>
      </c>
    </row>
    <row r="36" customFormat="false" ht="15" hidden="false" customHeight="false" outlineLevel="0" collapsed="false">
      <c r="A36" s="6" t="s">
        <v>1057</v>
      </c>
      <c r="B36" s="6" t="s">
        <v>1058</v>
      </c>
      <c r="C36" s="6" t="s">
        <v>1052</v>
      </c>
      <c r="D36" s="15" t="n">
        <f aca="false">COUNTIF(Checkliste!$R$5:$R$113,"*;"&amp;A36&amp;";*")</f>
        <v>2</v>
      </c>
      <c r="E36" s="6" t="n">
        <f aca="false">COUNTIFS(Checkliste!$R$5:$R$113,"*;"&amp;A36&amp;";*",Checkliste!$N$5:$N$113,"umgesetzt")</f>
        <v>0</v>
      </c>
    </row>
    <row r="37" customFormat="false" ht="15" hidden="false" customHeight="false" outlineLevel="0" collapsed="false">
      <c r="A37" s="6" t="s">
        <v>1059</v>
      </c>
      <c r="B37" s="6" t="s">
        <v>1060</v>
      </c>
      <c r="C37" s="6" t="s">
        <v>1052</v>
      </c>
      <c r="D37" s="15" t="n">
        <f aca="false">COUNTIF(Checkliste!$R$5:$R$113,"*;"&amp;A37&amp;";*")</f>
        <v>2</v>
      </c>
      <c r="E37" s="6" t="n">
        <f aca="false">COUNTIFS(Checkliste!$R$5:$R$113,"*;"&amp;A37&amp;";*",Checkliste!$N$5:$N$113,"umgesetzt")</f>
        <v>0</v>
      </c>
    </row>
    <row r="38" customFormat="false" ht="15" hidden="false" customHeight="false" outlineLevel="0" collapsed="false">
      <c r="A38" s="6" t="s">
        <v>1061</v>
      </c>
      <c r="B38" s="6" t="s">
        <v>1062</v>
      </c>
      <c r="C38" s="6" t="s">
        <v>1052</v>
      </c>
      <c r="D38" s="15" t="n">
        <f aca="false">COUNTIF(Checkliste!$R$5:$R$113,"*;"&amp;A38&amp;";*")</f>
        <v>2</v>
      </c>
      <c r="E38" s="6" t="n">
        <f aca="false">COUNTIFS(Checkliste!$R$5:$R$113,"*;"&amp;A38&amp;";*",Checkliste!$N$5:$N$113,"umgesetzt")</f>
        <v>0</v>
      </c>
    </row>
    <row r="39" customFormat="false" ht="15" hidden="false" customHeight="false" outlineLevel="0" collapsed="false">
      <c r="A39" s="6" t="s">
        <v>1063</v>
      </c>
      <c r="B39" s="6" t="s">
        <v>1064</v>
      </c>
      <c r="C39" s="6" t="s">
        <v>1052</v>
      </c>
      <c r="D39" s="15" t="n">
        <f aca="false">COUNTIF(Checkliste!$R$5:$R$113,"*;"&amp;A39&amp;";*")</f>
        <v>1</v>
      </c>
      <c r="E39" s="6" t="n">
        <f aca="false">COUNTIFS(Checkliste!$R$5:$R$113,"*;"&amp;A39&amp;";*",Checkliste!$N$5:$N$113,"umgesetzt")</f>
        <v>0</v>
      </c>
    </row>
    <row r="40" customFormat="false" ht="15" hidden="false" customHeight="false" outlineLevel="0" collapsed="false">
      <c r="A40" s="6" t="s">
        <v>1065</v>
      </c>
      <c r="B40" s="6" t="s">
        <v>1066</v>
      </c>
      <c r="C40" s="6" t="s">
        <v>1052</v>
      </c>
      <c r="D40" s="15" t="n">
        <f aca="false">COUNTIF(Checkliste!$R$5:$R$113,"*;"&amp;A40&amp;";*")</f>
        <v>1</v>
      </c>
      <c r="E40" s="6" t="n">
        <f aca="false">COUNTIFS(Checkliste!$R$5:$R$113,"*;"&amp;A40&amp;";*",Checkliste!$N$5:$N$113,"umgesetzt")</f>
        <v>0</v>
      </c>
    </row>
    <row r="41" customFormat="false" ht="15" hidden="false" customHeight="false" outlineLevel="0" collapsed="false">
      <c r="A41" s="6" t="s">
        <v>1067</v>
      </c>
      <c r="B41" s="6" t="s">
        <v>1068</v>
      </c>
      <c r="C41" s="6" t="s">
        <v>1052</v>
      </c>
      <c r="D41" s="15" t="n">
        <f aca="false">COUNTIF(Checkliste!$R$5:$R$113,"*;"&amp;A41&amp;";*")</f>
        <v>2</v>
      </c>
      <c r="E41" s="6" t="n">
        <f aca="false">COUNTIFS(Checkliste!$R$5:$R$113,"*;"&amp;A41&amp;";*",Checkliste!$N$5:$N$113,"umgesetzt")</f>
        <v>0</v>
      </c>
    </row>
    <row r="42" customFormat="false" ht="15" hidden="false" customHeight="false" outlineLevel="0" collapsed="false">
      <c r="A42" s="6" t="s">
        <v>1069</v>
      </c>
      <c r="B42" s="6" t="s">
        <v>1070</v>
      </c>
      <c r="C42" s="6" t="s">
        <v>1052</v>
      </c>
      <c r="D42" s="15" t="n">
        <f aca="false">COUNTIF(Checkliste!$R$5:$R$113,"*;"&amp;A42&amp;";*")</f>
        <v>2</v>
      </c>
      <c r="E42" s="6" t="n">
        <f aca="false">COUNTIFS(Checkliste!$R$5:$R$113,"*;"&amp;A42&amp;";*",Checkliste!$N$5:$N$113,"umgesetzt")</f>
        <v>0</v>
      </c>
    </row>
    <row r="43" customFormat="false" ht="15" hidden="false" customHeight="false" outlineLevel="0" collapsed="false">
      <c r="A43" s="6" t="s">
        <v>1071</v>
      </c>
      <c r="B43" s="6" t="s">
        <v>1072</v>
      </c>
      <c r="C43" s="6" t="s">
        <v>1052</v>
      </c>
      <c r="D43" s="15" t="n">
        <f aca="false">COUNTIF(Checkliste!$R$5:$R$113,"*;"&amp;A43&amp;";*")</f>
        <v>7</v>
      </c>
      <c r="E43" s="6" t="n">
        <f aca="false">COUNTIFS(Checkliste!$R$5:$R$113,"*;"&amp;A43&amp;";*",Checkliste!$N$5:$N$113,"umgesetzt")</f>
        <v>0</v>
      </c>
    </row>
    <row r="44" customFormat="false" ht="15" hidden="false" customHeight="false" outlineLevel="0" collapsed="false">
      <c r="A44" s="6" t="s">
        <v>1073</v>
      </c>
      <c r="B44" s="6" t="s">
        <v>1074</v>
      </c>
      <c r="C44" s="6" t="s">
        <v>1052</v>
      </c>
      <c r="D44" s="15" t="n">
        <f aca="false">COUNTIF(Checkliste!$R$5:$R$113,"*;"&amp;A44&amp;";*")</f>
        <v>3</v>
      </c>
      <c r="E44" s="6" t="n">
        <f aca="false">COUNTIFS(Checkliste!$R$5:$R$113,"*;"&amp;A44&amp;";*",Checkliste!$N$5:$N$113,"umgesetzt")</f>
        <v>0</v>
      </c>
    </row>
    <row r="45" customFormat="false" ht="15" hidden="false" customHeight="false" outlineLevel="0" collapsed="false">
      <c r="A45" s="6" t="s">
        <v>1075</v>
      </c>
      <c r="B45" s="6" t="s">
        <v>1076</v>
      </c>
      <c r="C45" s="6" t="s">
        <v>1052</v>
      </c>
      <c r="D45" s="15" t="n">
        <f aca="false">COUNTIF(Checkliste!$R$5:$R$113,"*;"&amp;A45&amp;";*")</f>
        <v>9</v>
      </c>
      <c r="E45" s="6" t="n">
        <f aca="false">COUNTIFS(Checkliste!$R$5:$R$113,"*;"&amp;A45&amp;";*",Checkliste!$N$5:$N$113,"umgesetzt")</f>
        <v>0</v>
      </c>
    </row>
    <row r="46" customFormat="false" ht="15" hidden="false" customHeight="false" outlineLevel="0" collapsed="false">
      <c r="A46" s="6" t="s">
        <v>1077</v>
      </c>
      <c r="B46" s="6" t="s">
        <v>1078</v>
      </c>
      <c r="C46" s="6" t="s">
        <v>1052</v>
      </c>
      <c r="D46" s="15" t="n">
        <f aca="false">COUNTIF(Checkliste!$R$5:$R$113,"*;"&amp;A46&amp;";*")</f>
        <v>1</v>
      </c>
      <c r="E46" s="6" t="n">
        <f aca="false">COUNTIFS(Checkliste!$R$5:$R$113,"*;"&amp;A46&amp;";*",Checkliste!$N$5:$N$113,"umgesetzt")</f>
        <v>0</v>
      </c>
    </row>
    <row r="47" customFormat="false" ht="15" hidden="false" customHeight="false" outlineLevel="0" collapsed="false">
      <c r="A47" s="6" t="s">
        <v>1079</v>
      </c>
      <c r="B47" s="6" t="s">
        <v>1080</v>
      </c>
      <c r="C47" s="6" t="s">
        <v>1052</v>
      </c>
      <c r="D47" s="15" t="n">
        <f aca="false">COUNTIF(Checkliste!$R$5:$R$113,"*;"&amp;A47&amp;";*")</f>
        <v>1</v>
      </c>
      <c r="E47" s="6" t="n">
        <f aca="false">COUNTIFS(Checkliste!$R$5:$R$113,"*;"&amp;A47&amp;";*",Checkliste!$N$5:$N$113,"umgesetzt")</f>
        <v>0</v>
      </c>
    </row>
    <row r="48" customFormat="false" ht="15" hidden="false" customHeight="false" outlineLevel="0" collapsed="false">
      <c r="A48" s="6" t="s">
        <v>1081</v>
      </c>
      <c r="B48" s="6" t="s">
        <v>1082</v>
      </c>
      <c r="C48" s="6" t="s">
        <v>1052</v>
      </c>
      <c r="D48" s="15" t="n">
        <f aca="false">COUNTIF(Checkliste!$R$5:$R$113,"*;"&amp;A48&amp;";*")</f>
        <v>1</v>
      </c>
      <c r="E48" s="6" t="n">
        <f aca="false">COUNTIFS(Checkliste!$R$5:$R$113,"*;"&amp;A48&amp;";*",Checkliste!$N$5:$N$113,"umgesetzt")</f>
        <v>0</v>
      </c>
    </row>
    <row r="49" customFormat="false" ht="15" hidden="false" customHeight="false" outlineLevel="0" collapsed="false">
      <c r="A49" s="6" t="s">
        <v>1083</v>
      </c>
      <c r="B49" s="6" t="s">
        <v>1084</v>
      </c>
      <c r="C49" s="6" t="s">
        <v>1052</v>
      </c>
      <c r="D49" s="15" t="n">
        <f aca="false">COUNTIF(Checkliste!$R$5:$R$113,"*;"&amp;A49&amp;";*")</f>
        <v>7</v>
      </c>
      <c r="E49" s="6" t="n">
        <f aca="false">COUNTIFS(Checkliste!$R$5:$R$113,"*;"&amp;A49&amp;";*",Checkliste!$N$5:$N$113,"umgesetzt")</f>
        <v>0</v>
      </c>
    </row>
    <row r="50" customFormat="false" ht="15" hidden="false" customHeight="false" outlineLevel="0" collapsed="false">
      <c r="A50" s="6" t="s">
        <v>1085</v>
      </c>
      <c r="B50" s="6" t="s">
        <v>1086</v>
      </c>
      <c r="C50" s="6" t="s">
        <v>1052</v>
      </c>
      <c r="D50" s="15" t="n">
        <f aca="false">COUNTIF(Checkliste!$R$5:$R$113,"*;"&amp;A50&amp;";*")</f>
        <v>2</v>
      </c>
      <c r="E50" s="6" t="n">
        <f aca="false">COUNTIFS(Checkliste!$R$5:$R$113,"*;"&amp;A50&amp;";*",Checkliste!$N$5:$N$113,"umgesetzt")</f>
        <v>0</v>
      </c>
    </row>
    <row r="51" customFormat="false" ht="15" hidden="false" customHeight="false" outlineLevel="0" collapsed="false">
      <c r="A51" s="6" t="s">
        <v>1087</v>
      </c>
      <c r="B51" s="6" t="s">
        <v>1088</v>
      </c>
      <c r="C51" s="6" t="s">
        <v>1052</v>
      </c>
      <c r="D51" s="15" t="n">
        <f aca="false">COUNTIF(Checkliste!$R$5:$R$113,"*;"&amp;A51&amp;";*")</f>
        <v>4</v>
      </c>
      <c r="E51" s="6" t="n">
        <f aca="false">COUNTIFS(Checkliste!$R$5:$R$113,"*;"&amp;A51&amp;";*",Checkliste!$N$5:$N$113,"umgesetzt")</f>
        <v>0</v>
      </c>
    </row>
    <row r="52" customFormat="false" ht="15" hidden="false" customHeight="false" outlineLevel="0" collapsed="false">
      <c r="A52" s="6" t="s">
        <v>1089</v>
      </c>
      <c r="B52" s="6" t="s">
        <v>1090</v>
      </c>
      <c r="C52" s="6" t="s">
        <v>1052</v>
      </c>
      <c r="D52" s="15" t="n">
        <f aca="false">COUNTIF(Checkliste!$R$5:$R$113,"*;"&amp;A52&amp;";*")</f>
        <v>3</v>
      </c>
      <c r="E52" s="6" t="n">
        <f aca="false">COUNTIFS(Checkliste!$R$5:$R$113,"*;"&amp;A52&amp;";*",Checkliste!$N$5:$N$113,"umgesetzt")</f>
        <v>0</v>
      </c>
    </row>
    <row r="53" customFormat="false" ht="15" hidden="false" customHeight="false" outlineLevel="0" collapsed="false">
      <c r="A53" s="6" t="s">
        <v>1091</v>
      </c>
      <c r="B53" s="6" t="s">
        <v>1092</v>
      </c>
      <c r="C53" s="6" t="s">
        <v>1052</v>
      </c>
      <c r="D53" s="15" t="n">
        <f aca="false">COUNTIF(Checkliste!$R$5:$R$113,"*;"&amp;A53&amp;";*")</f>
        <v>7</v>
      </c>
      <c r="E53" s="6" t="n">
        <f aca="false">COUNTIFS(Checkliste!$R$5:$R$113,"*;"&amp;A53&amp;";*",Checkliste!$N$5:$N$113,"umgesetzt")</f>
        <v>0</v>
      </c>
    </row>
    <row r="54" customFormat="false" ht="15" hidden="false" customHeight="false" outlineLevel="0" collapsed="false">
      <c r="A54" s="6" t="s">
        <v>1093</v>
      </c>
      <c r="B54" s="6" t="s">
        <v>1094</v>
      </c>
      <c r="C54" s="6" t="s">
        <v>1052</v>
      </c>
      <c r="D54" s="15" t="n">
        <f aca="false">COUNTIF(Checkliste!$R$5:$R$113,"*;"&amp;A54&amp;";*")</f>
        <v>2</v>
      </c>
      <c r="E54" s="6" t="n">
        <f aca="false">COUNTIFS(Checkliste!$R$5:$R$113,"*;"&amp;A54&amp;";*",Checkliste!$N$5:$N$113,"umgesetzt")</f>
        <v>0</v>
      </c>
    </row>
    <row r="55" customFormat="false" ht="15" hidden="false" customHeight="false" outlineLevel="0" collapsed="false">
      <c r="A55" s="6" t="s">
        <v>1095</v>
      </c>
      <c r="B55" s="6" t="s">
        <v>1096</v>
      </c>
      <c r="C55" s="6" t="s">
        <v>1052</v>
      </c>
      <c r="D55" s="15" t="n">
        <f aca="false">COUNTIF(Checkliste!$R$5:$R$113,"*;"&amp;A55&amp;";*")</f>
        <v>4</v>
      </c>
      <c r="E55" s="6" t="n">
        <f aca="false">COUNTIFS(Checkliste!$R$5:$R$113,"*;"&amp;A55&amp;";*",Checkliste!$N$5:$N$113,"umgesetzt")</f>
        <v>0</v>
      </c>
    </row>
    <row r="56" customFormat="false" ht="15" hidden="false" customHeight="false" outlineLevel="0" collapsed="false">
      <c r="A56" s="6" t="s">
        <v>1097</v>
      </c>
      <c r="B56" s="6" t="s">
        <v>1098</v>
      </c>
      <c r="C56" s="6" t="s">
        <v>1052</v>
      </c>
      <c r="D56" s="15" t="n">
        <f aca="false">COUNTIF(Checkliste!$R$5:$R$113,"*;"&amp;A56&amp;";*")</f>
        <v>2</v>
      </c>
      <c r="E56" s="6" t="n">
        <f aca="false">COUNTIFS(Checkliste!$R$5:$R$113,"*;"&amp;A56&amp;";*",Checkliste!$N$5:$N$113,"umgesetzt")</f>
        <v>0</v>
      </c>
    </row>
    <row r="57" customFormat="false" ht="15" hidden="false" customHeight="false" outlineLevel="0" collapsed="false">
      <c r="A57" s="6" t="s">
        <v>1099</v>
      </c>
      <c r="B57" s="6" t="s">
        <v>1100</v>
      </c>
      <c r="C57" s="6" t="s">
        <v>1052</v>
      </c>
      <c r="D57" s="15" t="n">
        <f aca="false">COUNTIF(Checkliste!$R$5:$R$113,"*;"&amp;A57&amp;";*")</f>
        <v>2</v>
      </c>
      <c r="E57" s="6" t="n">
        <f aca="false">COUNTIFS(Checkliste!$R$5:$R$113,"*;"&amp;A57&amp;";*",Checkliste!$N$5:$N$113,"umgesetzt")</f>
        <v>0</v>
      </c>
    </row>
    <row r="58" customFormat="false" ht="15" hidden="false" customHeight="false" outlineLevel="0" collapsed="false">
      <c r="A58" s="6" t="s">
        <v>1101</v>
      </c>
      <c r="B58" s="6" t="s">
        <v>1102</v>
      </c>
      <c r="C58" s="6" t="s">
        <v>1052</v>
      </c>
      <c r="D58" s="15" t="n">
        <f aca="false">COUNTIF(Checkliste!$R$5:$R$113,"*;"&amp;A58&amp;";*")</f>
        <v>4</v>
      </c>
      <c r="E58" s="6" t="n">
        <f aca="false">COUNTIFS(Checkliste!$R$5:$R$113,"*;"&amp;A58&amp;";*",Checkliste!$N$5:$N$113,"umgesetzt")</f>
        <v>0</v>
      </c>
    </row>
    <row r="59" customFormat="false" ht="15" hidden="false" customHeight="false" outlineLevel="0" collapsed="false">
      <c r="A59" s="6" t="s">
        <v>1103</v>
      </c>
      <c r="B59" s="6" t="s">
        <v>1104</v>
      </c>
      <c r="C59" s="6" t="s">
        <v>1052</v>
      </c>
      <c r="D59" s="15" t="n">
        <f aca="false">COUNTIF(Checkliste!$R$5:$R$113,"*;"&amp;A59&amp;";*")</f>
        <v>2</v>
      </c>
      <c r="E59" s="6" t="n">
        <f aca="false">COUNTIFS(Checkliste!$R$5:$R$113,"*;"&amp;A59&amp;";*",Checkliste!$N$5:$N$113,"umgesetzt")</f>
        <v>0</v>
      </c>
    </row>
    <row r="60" customFormat="false" ht="15" hidden="false" customHeight="false" outlineLevel="0" collapsed="false">
      <c r="A60" s="6" t="s">
        <v>1105</v>
      </c>
      <c r="B60" s="6" t="s">
        <v>1106</v>
      </c>
      <c r="C60" s="6" t="s">
        <v>1052</v>
      </c>
      <c r="D60" s="15" t="n">
        <f aca="false">COUNTIF(Checkliste!$R$5:$R$113,"*;"&amp;A60&amp;";*")</f>
        <v>2</v>
      </c>
      <c r="E60" s="6" t="n">
        <f aca="false">COUNTIFS(Checkliste!$R$5:$R$113,"*;"&amp;A60&amp;";*",Checkliste!$N$5:$N$113,"umgesetzt")</f>
        <v>0</v>
      </c>
    </row>
    <row r="61" customFormat="false" ht="15" hidden="false" customHeight="false" outlineLevel="0" collapsed="false">
      <c r="A61" s="6" t="s">
        <v>1107</v>
      </c>
      <c r="B61" s="6" t="s">
        <v>1108</v>
      </c>
      <c r="C61" s="6" t="s">
        <v>1052</v>
      </c>
      <c r="D61" s="15" t="n">
        <f aca="false">COUNTIF(Checkliste!$R$5:$R$113,"*;"&amp;A61&amp;";*")</f>
        <v>9</v>
      </c>
      <c r="E61" s="6" t="n">
        <f aca="false">COUNTIFS(Checkliste!$R$5:$R$113,"*;"&amp;A61&amp;";*",Checkliste!$N$5:$N$113,"umgesetzt")</f>
        <v>0</v>
      </c>
    </row>
    <row r="62" customFormat="false" ht="15" hidden="false" customHeight="false" outlineLevel="0" collapsed="false">
      <c r="A62" s="6" t="s">
        <v>1109</v>
      </c>
      <c r="B62" s="6" t="s">
        <v>1110</v>
      </c>
      <c r="C62" s="6" t="s">
        <v>1052</v>
      </c>
      <c r="D62" s="15" t="n">
        <f aca="false">COUNTIF(Checkliste!$R$5:$R$113,"*;"&amp;A62&amp;";*")</f>
        <v>4</v>
      </c>
      <c r="E62" s="6" t="n">
        <f aca="false">COUNTIFS(Checkliste!$R$5:$R$113,"*;"&amp;A62&amp;";*",Checkliste!$N$5:$N$113,"umgesetzt")</f>
        <v>0</v>
      </c>
    </row>
    <row r="63" customFormat="false" ht="15" hidden="false" customHeight="false" outlineLevel="0" collapsed="false">
      <c r="A63" s="6" t="s">
        <v>1111</v>
      </c>
      <c r="B63" s="6" t="s">
        <v>1112</v>
      </c>
      <c r="C63" s="6" t="s">
        <v>1052</v>
      </c>
      <c r="D63" s="15" t="n">
        <f aca="false">COUNTIF(Checkliste!$R$5:$R$113,"*;"&amp;A63&amp;";*")</f>
        <v>4</v>
      </c>
      <c r="E63" s="6" t="n">
        <f aca="false">COUNTIFS(Checkliste!$R$5:$R$113,"*;"&amp;A63&amp;";*",Checkliste!$N$5:$N$113,"umgesetzt")</f>
        <v>0</v>
      </c>
    </row>
    <row r="64" customFormat="false" ht="15" hidden="false" customHeight="false" outlineLevel="0" collapsed="false">
      <c r="A64" s="6" t="s">
        <v>1113</v>
      </c>
      <c r="B64" s="6" t="s">
        <v>1114</v>
      </c>
      <c r="C64" s="6" t="s">
        <v>1052</v>
      </c>
      <c r="D64" s="15" t="n">
        <f aca="false">COUNTIF(Checkliste!$R$5:$R$113,"*;"&amp;A64&amp;";*")</f>
        <v>7</v>
      </c>
      <c r="E64" s="6" t="n">
        <f aca="false">COUNTIFS(Checkliste!$R$5:$R$113,"*;"&amp;A64&amp;";*",Checkliste!$N$5:$N$113,"umgesetzt")</f>
        <v>0</v>
      </c>
    </row>
    <row r="65" customFormat="false" ht="15" hidden="false" customHeight="false" outlineLevel="0" collapsed="false">
      <c r="A65" s="6" t="s">
        <v>1115</v>
      </c>
      <c r="B65" s="6" t="s">
        <v>1116</v>
      </c>
      <c r="C65" s="6" t="s">
        <v>1052</v>
      </c>
      <c r="D65" s="15" t="n">
        <f aca="false">COUNTIF(Checkliste!$R$5:$R$113,"*;"&amp;A65&amp;";*")</f>
        <v>9</v>
      </c>
      <c r="E65" s="6" t="n">
        <f aca="false">COUNTIFS(Checkliste!$R$5:$R$113,"*;"&amp;A65&amp;";*",Checkliste!$N$5:$N$113,"umgesetzt")</f>
        <v>0</v>
      </c>
    </row>
    <row r="66" customFormat="false" ht="15" hidden="false" customHeight="false" outlineLevel="0" collapsed="false">
      <c r="A66" s="6" t="s">
        <v>1117</v>
      </c>
      <c r="B66" s="6" t="s">
        <v>1118</v>
      </c>
      <c r="C66" s="6" t="s">
        <v>1052</v>
      </c>
      <c r="D66" s="15" t="n">
        <f aca="false">COUNTIF(Checkliste!$R$5:$R$113,"*;"&amp;A66&amp;";*")</f>
        <v>2</v>
      </c>
      <c r="E66" s="6" t="n">
        <f aca="false">COUNTIFS(Checkliste!$R$5:$R$113,"*;"&amp;A66&amp;";*",Checkliste!$N$5:$N$113,"umgesetzt")</f>
        <v>0</v>
      </c>
    </row>
    <row r="67" customFormat="false" ht="15" hidden="false" customHeight="false" outlineLevel="0" collapsed="false">
      <c r="A67" s="6" t="s">
        <v>1119</v>
      </c>
      <c r="B67" s="6" t="s">
        <v>1120</v>
      </c>
      <c r="C67" s="6" t="s">
        <v>1052</v>
      </c>
      <c r="D67" s="15" t="n">
        <f aca="false">COUNTIF(Checkliste!$R$5:$R$113,"*;"&amp;A67&amp;";*")</f>
        <v>3</v>
      </c>
      <c r="E67" s="6" t="n">
        <f aca="false">COUNTIFS(Checkliste!$R$5:$R$113,"*;"&amp;A67&amp;";*",Checkliste!$N$5:$N$113,"umgesetzt")</f>
        <v>0</v>
      </c>
    </row>
    <row r="68" customFormat="false" ht="15" hidden="false" customHeight="false" outlineLevel="0" collapsed="false">
      <c r="A68" s="6" t="s">
        <v>1121</v>
      </c>
      <c r="B68" s="6" t="s">
        <v>1122</v>
      </c>
      <c r="C68" s="6" t="s">
        <v>1052</v>
      </c>
      <c r="D68" s="15" t="n">
        <f aca="false">COUNTIF(Checkliste!$R$5:$R$113,"*;"&amp;A68&amp;";*")</f>
        <v>4</v>
      </c>
      <c r="E68" s="6" t="n">
        <f aca="false">COUNTIFS(Checkliste!$R$5:$R$113,"*;"&amp;A68&amp;";*",Checkliste!$N$5:$N$113,"umgesetzt")</f>
        <v>0</v>
      </c>
    </row>
    <row r="69" customFormat="false" ht="15" hidden="false" customHeight="false" outlineLevel="0" collapsed="false">
      <c r="A69" s="6" t="s">
        <v>1123</v>
      </c>
      <c r="B69" s="6" t="s">
        <v>1124</v>
      </c>
      <c r="C69" s="6" t="s">
        <v>1052</v>
      </c>
      <c r="D69" s="15" t="n">
        <f aca="false">COUNTIF(Checkliste!$R$5:$R$113,"*;"&amp;A69&amp;";*")</f>
        <v>10</v>
      </c>
      <c r="E69" s="6" t="n">
        <f aca="false">COUNTIFS(Checkliste!$R$5:$R$113,"*;"&amp;A69&amp;";*",Checkliste!$N$5:$N$113,"umgesetzt")</f>
        <v>0</v>
      </c>
    </row>
    <row r="70" customFormat="false" ht="15" hidden="false" customHeight="false" outlineLevel="0" collapsed="false">
      <c r="A70" s="6" t="s">
        <v>1125</v>
      </c>
      <c r="B70" s="6" t="s">
        <v>1126</v>
      </c>
      <c r="C70" s="6" t="s">
        <v>1052</v>
      </c>
      <c r="D70" s="15" t="n">
        <f aca="false">COUNTIF(Checkliste!$R$5:$R$113,"*;"&amp;A70&amp;";*")</f>
        <v>1</v>
      </c>
      <c r="E70" s="6" t="n">
        <f aca="false">COUNTIFS(Checkliste!$R$5:$R$113,"*;"&amp;A70&amp;";*",Checkliste!$N$5:$N$113,"umgesetzt")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1127</v>
      </c>
    </row>
    <row r="2" customFormat="false" ht="15" hidden="false" customHeight="false" outlineLevel="0" collapsed="false">
      <c r="A2" s="2" t="s">
        <v>1128</v>
      </c>
    </row>
    <row r="4" customFormat="false" ht="15" hidden="false" customHeight="false" outlineLevel="0" collapsed="false">
      <c r="A4" s="5" t="s">
        <v>983</v>
      </c>
      <c r="B4" s="5" t="s">
        <v>984</v>
      </c>
      <c r="C4" s="5" t="s">
        <v>986</v>
      </c>
      <c r="D4" s="5" t="s">
        <v>987</v>
      </c>
    </row>
    <row r="5" customFormat="false" ht="15" hidden="false" customHeight="false" outlineLevel="0" collapsed="false">
      <c r="A5" s="6" t="s">
        <v>1129</v>
      </c>
      <c r="B5" s="6" t="s">
        <v>1130</v>
      </c>
      <c r="C5" s="15" t="n">
        <f aca="false">COUNTIF(Checkliste!$S$5:$S$113,"*;"&amp;A5&amp;";*")</f>
        <v>1</v>
      </c>
      <c r="D5" s="6" t="n">
        <f aca="false">COUNTIFS(Checkliste!$S$5:$S$113,"*;"&amp;A5&amp;";*",Checkliste!$N$5:$N$113,"umgesetzt")</f>
        <v>0</v>
      </c>
    </row>
    <row r="6" customFormat="false" ht="15" hidden="false" customHeight="false" outlineLevel="0" collapsed="false">
      <c r="A6" s="6" t="s">
        <v>1000</v>
      </c>
      <c r="B6" s="6" t="s">
        <v>998</v>
      </c>
      <c r="C6" s="15" t="n">
        <f aca="false">COUNTIF(Checkliste!$S$5:$S$113,"*;"&amp;A6&amp;";*")</f>
        <v>1</v>
      </c>
      <c r="D6" s="6" t="n">
        <f aca="false">COUNTIFS(Checkliste!$S$5:$S$113,"*;"&amp;A6&amp;";*",Checkliste!$N$5:$N$113,"umgesetzt")</f>
        <v>0</v>
      </c>
    </row>
    <row r="7" customFormat="false" ht="15" hidden="false" customHeight="false" outlineLevel="0" collapsed="false">
      <c r="A7" s="6" t="s">
        <v>1002</v>
      </c>
      <c r="B7" s="6" t="s">
        <v>1131</v>
      </c>
      <c r="C7" s="15" t="n">
        <f aca="false">COUNTIF(Checkliste!$S$5:$S$113,"*;"&amp;A7&amp;";*")</f>
        <v>1</v>
      </c>
      <c r="D7" s="6" t="n">
        <f aca="false">COUNTIFS(Checkliste!$S$5:$S$113,"*;"&amp;A7&amp;";*",Checkliste!$N$5:$N$113,"umgesetzt")</f>
        <v>0</v>
      </c>
    </row>
    <row r="8" customFormat="false" ht="15" hidden="false" customHeight="false" outlineLevel="0" collapsed="false">
      <c r="A8" s="6" t="s">
        <v>1132</v>
      </c>
      <c r="B8" s="6" t="s">
        <v>1133</v>
      </c>
      <c r="C8" s="15" t="n">
        <f aca="false">COUNTIF(Checkliste!$S$5:$S$113,"*;"&amp;A8&amp;";*")</f>
        <v>1</v>
      </c>
      <c r="D8" s="6" t="n">
        <f aca="false">COUNTIFS(Checkliste!$S$5:$S$113,"*;"&amp;A8&amp;";*",Checkliste!$N$5:$N$113,"umgesetzt")</f>
        <v>0</v>
      </c>
    </row>
    <row r="9" customFormat="false" ht="15" hidden="false" customHeight="false" outlineLevel="0" collapsed="false">
      <c r="A9" s="6" t="s">
        <v>1134</v>
      </c>
      <c r="B9" s="6" t="s">
        <v>1135</v>
      </c>
      <c r="C9" s="15" t="n">
        <f aca="false">COUNTIF(Checkliste!$S$5:$S$113,"*;"&amp;A9&amp;";*")</f>
        <v>1</v>
      </c>
      <c r="D9" s="6" t="n">
        <f aca="false">COUNTIFS(Checkliste!$S$5:$S$113,"*;"&amp;A9&amp;";*",Checkliste!$N$5:$N$113,"umgesetzt")</f>
        <v>0</v>
      </c>
    </row>
    <row r="10" customFormat="false" ht="15" hidden="false" customHeight="false" outlineLevel="0" collapsed="false">
      <c r="A10" s="6" t="s">
        <v>1136</v>
      </c>
      <c r="B10" s="6" t="s">
        <v>1137</v>
      </c>
      <c r="C10" s="15" t="n">
        <f aca="false">COUNTIF(Checkliste!$S$5:$S$113,"*;"&amp;A10&amp;";*")</f>
        <v>1</v>
      </c>
      <c r="D10" s="6" t="n">
        <f aca="false">COUNTIFS(Checkliste!$S$5:$S$113,"*;"&amp;A10&amp;";*",Checkliste!$N$5:$N$113,"umgesetzt")</f>
        <v>0</v>
      </c>
    </row>
    <row r="11" customFormat="false" ht="15" hidden="false" customHeight="false" outlineLevel="0" collapsed="false">
      <c r="A11" s="6" t="s">
        <v>1138</v>
      </c>
      <c r="B11" s="6" t="s">
        <v>1139</v>
      </c>
      <c r="C11" s="15" t="n">
        <f aca="false">COUNTIF(Checkliste!$S$5:$S$113,"*;"&amp;A11&amp;";*")</f>
        <v>2</v>
      </c>
      <c r="D11" s="6" t="n">
        <f aca="false">COUNTIFS(Checkliste!$S$5:$S$113,"*;"&amp;A11&amp;";*",Checkliste!$N$5:$N$113,"umgesetzt")</f>
        <v>0</v>
      </c>
    </row>
    <row r="12" customFormat="false" ht="15" hidden="false" customHeight="false" outlineLevel="0" collapsed="false">
      <c r="A12" s="6" t="s">
        <v>1140</v>
      </c>
      <c r="B12" s="6" t="s">
        <v>1141</v>
      </c>
      <c r="C12" s="15" t="n">
        <f aca="false">COUNTIF(Checkliste!$S$5:$S$113,"*;"&amp;A12&amp;";*")</f>
        <v>1</v>
      </c>
      <c r="D12" s="6" t="n">
        <f aca="false">COUNTIFS(Checkliste!$S$5:$S$113,"*;"&amp;A12&amp;";*",Checkliste!$N$5:$N$113,"umgesetzt")</f>
        <v>0</v>
      </c>
    </row>
    <row r="13" customFormat="false" ht="15" hidden="false" customHeight="false" outlineLevel="0" collapsed="false">
      <c r="A13" s="6" t="s">
        <v>1142</v>
      </c>
      <c r="B13" s="6" t="s">
        <v>1143</v>
      </c>
      <c r="C13" s="15" t="n">
        <f aca="false">COUNTIF(Checkliste!$S$5:$S$113,"*;"&amp;A13&amp;";*")</f>
        <v>1</v>
      </c>
      <c r="D13" s="6" t="n">
        <f aca="false">COUNTIFS(Checkliste!$S$5:$S$113,"*;"&amp;A13&amp;";*",Checkliste!$N$5:$N$113,"umgesetzt")</f>
        <v>0</v>
      </c>
    </row>
    <row r="14" customFormat="false" ht="15" hidden="false" customHeight="false" outlineLevel="0" collapsed="false">
      <c r="A14" s="6" t="s">
        <v>1144</v>
      </c>
      <c r="B14" s="6" t="s">
        <v>1145</v>
      </c>
      <c r="C14" s="15" t="n">
        <f aca="false">COUNTIF(Checkliste!$S$5:$S$113,"*;"&amp;A14&amp;";*")</f>
        <v>2</v>
      </c>
      <c r="D14" s="6" t="n">
        <f aca="false">COUNTIFS(Checkliste!$S$5:$S$113,"*;"&amp;A14&amp;";*",Checkliste!$N$5:$N$113,"umgesetzt")</f>
        <v>0</v>
      </c>
    </row>
    <row r="15" customFormat="false" ht="15" hidden="false" customHeight="false" outlineLevel="0" collapsed="false">
      <c r="A15" s="6" t="s">
        <v>1146</v>
      </c>
      <c r="B15" s="6" t="s">
        <v>1147</v>
      </c>
      <c r="C15" s="15" t="n">
        <f aca="false">COUNTIF(Checkliste!$S$5:$S$113,"*;"&amp;A15&amp;";*")</f>
        <v>2</v>
      </c>
      <c r="D15" s="6" t="n">
        <f aca="false">COUNTIFS(Checkliste!$S$5:$S$113,"*;"&amp;A15&amp;";*",Checkliste!$N$5:$N$113,"umgesetzt")</f>
        <v>0</v>
      </c>
    </row>
    <row r="16" customFormat="false" ht="15" hidden="false" customHeight="false" outlineLevel="0" collapsed="false">
      <c r="A16" s="6" t="s">
        <v>1148</v>
      </c>
      <c r="B16" s="6" t="s">
        <v>1149</v>
      </c>
      <c r="C16" s="15" t="n">
        <f aca="false">COUNTIF(Checkliste!$S$5:$S$113,"*;"&amp;A16&amp;";*")</f>
        <v>2</v>
      </c>
      <c r="D16" s="6" t="n">
        <f aca="false">COUNTIFS(Checkliste!$S$5:$S$113,"*;"&amp;A16&amp;";*",Checkliste!$N$5:$N$113,"umgesetzt")</f>
        <v>0</v>
      </c>
    </row>
    <row r="17" customFormat="false" ht="15" hidden="false" customHeight="false" outlineLevel="0" collapsed="false">
      <c r="A17" s="6" t="s">
        <v>1015</v>
      </c>
      <c r="B17" s="6" t="s">
        <v>1150</v>
      </c>
      <c r="C17" s="15" t="n">
        <f aca="false">COUNTIF(Checkliste!$S$5:$S$113,"*;"&amp;A17&amp;";*")</f>
        <v>5</v>
      </c>
      <c r="D17" s="6" t="n">
        <f aca="false">COUNTIFS(Checkliste!$S$5:$S$113,"*;"&amp;A17&amp;";*",Checkliste!$N$5:$N$113,"umgesetzt")</f>
        <v>0</v>
      </c>
    </row>
    <row r="18" customFormat="false" ht="15" hidden="false" customHeight="false" outlineLevel="0" collapsed="false">
      <c r="A18" s="6" t="s">
        <v>1151</v>
      </c>
      <c r="B18" s="6" t="s">
        <v>1152</v>
      </c>
      <c r="C18" s="15" t="n">
        <f aca="false">COUNTIF(Checkliste!$S$5:$S$113,"*;"&amp;A18&amp;";*")</f>
        <v>2</v>
      </c>
      <c r="D18" s="6" t="n">
        <f aca="false">COUNTIFS(Checkliste!$S$5:$S$113,"*;"&amp;A18&amp;";*",Checkliste!$N$5:$N$113,"umgesetzt")</f>
        <v>0</v>
      </c>
    </row>
    <row r="19" customFormat="false" ht="15" hidden="false" customHeight="false" outlineLevel="0" collapsed="false">
      <c r="A19" s="6" t="s">
        <v>1153</v>
      </c>
      <c r="B19" s="6" t="s">
        <v>1154</v>
      </c>
      <c r="C19" s="15" t="n">
        <f aca="false">COUNTIF(Checkliste!$S$5:$S$113,"*;"&amp;A19&amp;";*")</f>
        <v>3</v>
      </c>
      <c r="D19" s="6" t="n">
        <f aca="false">COUNTIFS(Checkliste!$S$5:$S$113,"*;"&amp;A19&amp;";*",Checkliste!$N$5:$N$113,"umgesetzt")</f>
        <v>0</v>
      </c>
    </row>
    <row r="20" customFormat="false" ht="15" hidden="false" customHeight="false" outlineLevel="0" collapsed="false">
      <c r="A20" s="6" t="s">
        <v>1155</v>
      </c>
      <c r="B20" s="6" t="s">
        <v>1156</v>
      </c>
      <c r="C20" s="15" t="n">
        <f aca="false">COUNTIF(Checkliste!$S$5:$S$113,"*;"&amp;A20&amp;";*")</f>
        <v>5</v>
      </c>
      <c r="D20" s="6" t="n">
        <f aca="false">COUNTIFS(Checkliste!$S$5:$S$113,"*;"&amp;A20&amp;";*",Checkliste!$N$5:$N$113,"umgesetzt")</f>
        <v>0</v>
      </c>
    </row>
    <row r="21" customFormat="false" ht="15" hidden="false" customHeight="false" outlineLevel="0" collapsed="false">
      <c r="A21" s="6" t="s">
        <v>1157</v>
      </c>
      <c r="B21" s="6" t="s">
        <v>1158</v>
      </c>
      <c r="C21" s="15" t="n">
        <f aca="false">COUNTIF(Checkliste!$S$5:$S$113,"*;"&amp;A21&amp;";*")</f>
        <v>8</v>
      </c>
      <c r="D21" s="6" t="n">
        <f aca="false">COUNTIFS(Checkliste!$S$5:$S$113,"*;"&amp;A21&amp;";*",Checkliste!$N$5:$N$113,"umgesetzt")</f>
        <v>0</v>
      </c>
    </row>
    <row r="22" customFormat="false" ht="15" hidden="false" customHeight="false" outlineLevel="0" collapsed="false">
      <c r="A22" s="6" t="s">
        <v>1159</v>
      </c>
      <c r="B22" s="6" t="s">
        <v>1160</v>
      </c>
      <c r="C22" s="15" t="n">
        <f aca="false">COUNTIF(Checkliste!$S$5:$S$113,"*;"&amp;A22&amp;";*")</f>
        <v>5</v>
      </c>
      <c r="D22" s="6" t="n">
        <f aca="false">COUNTIFS(Checkliste!$S$5:$S$113,"*;"&amp;A22&amp;";*",Checkliste!$N$5:$N$113,"umgesetzt")</f>
        <v>0</v>
      </c>
    </row>
    <row r="23" customFormat="false" ht="15" hidden="false" customHeight="false" outlineLevel="0" collapsed="false">
      <c r="A23" s="6" t="s">
        <v>1161</v>
      </c>
      <c r="B23" s="6" t="s">
        <v>1162</v>
      </c>
      <c r="C23" s="15" t="n">
        <f aca="false">COUNTIF(Checkliste!$S$5:$S$113,"*;"&amp;A23&amp;";*")</f>
        <v>2</v>
      </c>
      <c r="D23" s="6" t="n">
        <f aca="false">COUNTIFS(Checkliste!$S$5:$S$113,"*;"&amp;A23&amp;";*",Checkliste!$N$5:$N$113,"umgesetzt")</f>
        <v>0</v>
      </c>
    </row>
    <row r="24" customFormat="false" ht="15" hidden="false" customHeight="false" outlineLevel="0" collapsed="false">
      <c r="A24" s="6" t="s">
        <v>1163</v>
      </c>
      <c r="B24" s="6" t="s">
        <v>1164</v>
      </c>
      <c r="C24" s="15" t="n">
        <f aca="false">COUNTIF(Checkliste!$S$5:$S$113,"*;"&amp;A24&amp;";*")</f>
        <v>3</v>
      </c>
      <c r="D24" s="6" t="n">
        <f aca="false">COUNTIFS(Checkliste!$S$5:$S$113,"*;"&amp;A24&amp;";*",Checkliste!$N$5:$N$113,"umgesetzt")</f>
        <v>0</v>
      </c>
    </row>
    <row r="25" customFormat="false" ht="15" hidden="false" customHeight="false" outlineLevel="0" collapsed="false">
      <c r="A25" s="6" t="s">
        <v>1165</v>
      </c>
      <c r="B25" s="6" t="s">
        <v>1166</v>
      </c>
      <c r="C25" s="15" t="n">
        <f aca="false">COUNTIF(Checkliste!$S$5:$S$113,"*;"&amp;A25&amp;";*")</f>
        <v>2</v>
      </c>
      <c r="D25" s="6" t="n">
        <f aca="false">COUNTIFS(Checkliste!$S$5:$S$113,"*;"&amp;A25&amp;";*",Checkliste!$N$5:$N$113,"umgesetzt")</f>
        <v>0</v>
      </c>
    </row>
    <row r="26" customFormat="false" ht="15" hidden="false" customHeight="false" outlineLevel="0" collapsed="false">
      <c r="A26" s="6" t="s">
        <v>1167</v>
      </c>
      <c r="B26" s="6" t="s">
        <v>1168</v>
      </c>
      <c r="C26" s="15" t="n">
        <f aca="false">COUNTIF(Checkliste!$S$5:$S$113,"*;"&amp;A26&amp;";*")</f>
        <v>8</v>
      </c>
      <c r="D26" s="6" t="n">
        <f aca="false">COUNTIFS(Checkliste!$S$5:$S$113,"*;"&amp;A26&amp;";*",Checkliste!$N$5:$N$113,"umgesetzt")</f>
        <v>0</v>
      </c>
    </row>
    <row r="27" customFormat="false" ht="15" hidden="false" customHeight="false" outlineLevel="0" collapsed="false">
      <c r="A27" s="6" t="s">
        <v>1169</v>
      </c>
      <c r="B27" s="6" t="s">
        <v>1170</v>
      </c>
      <c r="C27" s="15" t="n">
        <f aca="false">COUNTIF(Checkliste!$S$5:$S$113,"*;"&amp;A27&amp;";*")</f>
        <v>8</v>
      </c>
      <c r="D27" s="6" t="n">
        <f aca="false">COUNTIFS(Checkliste!$S$5:$S$113,"*;"&amp;A27&amp;";*",Checkliste!$N$5:$N$113,"umgesetzt")</f>
        <v>0</v>
      </c>
    </row>
    <row r="28" customFormat="false" ht="15" hidden="false" customHeight="false" outlineLevel="0" collapsed="false">
      <c r="A28" s="6" t="s">
        <v>1171</v>
      </c>
      <c r="B28" s="6" t="s">
        <v>1172</v>
      </c>
      <c r="C28" s="15" t="n">
        <f aca="false">COUNTIF(Checkliste!$S$5:$S$113,"*;"&amp;A28&amp;";*")</f>
        <v>1</v>
      </c>
      <c r="D28" s="6" t="n">
        <f aca="false">COUNTIFS(Checkliste!$S$5:$S$113,"*;"&amp;A28&amp;";*",Checkliste!$N$5:$N$113,"umgesetzt")</f>
        <v>0</v>
      </c>
    </row>
    <row r="29" customFormat="false" ht="15" hidden="false" customHeight="false" outlineLevel="0" collapsed="false">
      <c r="A29" s="6" t="s">
        <v>1173</v>
      </c>
      <c r="B29" s="6" t="s">
        <v>1174</v>
      </c>
      <c r="C29" s="15" t="n">
        <f aca="false">COUNTIF(Checkliste!$S$5:$S$113,"*;"&amp;A29&amp;";*")</f>
        <v>2</v>
      </c>
      <c r="D29" s="6" t="n">
        <f aca="false">COUNTIFS(Checkliste!$S$5:$S$113,"*;"&amp;A29&amp;";*",Checkliste!$N$5:$N$113,"umgesetzt")</f>
        <v>0</v>
      </c>
    </row>
    <row r="30" customFormat="false" ht="15" hidden="false" customHeight="false" outlineLevel="0" collapsed="false">
      <c r="A30" s="6" t="s">
        <v>1175</v>
      </c>
      <c r="B30" s="6" t="s">
        <v>1176</v>
      </c>
      <c r="C30" s="15" t="n">
        <f aca="false">COUNTIF(Checkliste!$S$5:$S$113,"*;"&amp;A30&amp;";*")</f>
        <v>5</v>
      </c>
      <c r="D30" s="6" t="n">
        <f aca="false">COUNTIFS(Checkliste!$S$5:$S$113,"*;"&amp;A30&amp;";*",Checkliste!$N$5:$N$113,"umgesetzt")</f>
        <v>0</v>
      </c>
    </row>
    <row r="31" customFormat="false" ht="15" hidden="false" customHeight="false" outlineLevel="0" collapsed="false">
      <c r="A31" s="6" t="s">
        <v>1177</v>
      </c>
      <c r="B31" s="6" t="s">
        <v>1178</v>
      </c>
      <c r="C31" s="15" t="n">
        <f aca="false">COUNTIF(Checkliste!$S$5:$S$113,"*;"&amp;A31&amp;";*")</f>
        <v>2</v>
      </c>
      <c r="D31" s="6" t="n">
        <f aca="false">COUNTIFS(Checkliste!$S$5:$S$113,"*;"&amp;A31&amp;";*",Checkliste!$N$5:$N$113,"umgesetzt")</f>
        <v>0</v>
      </c>
    </row>
    <row r="32" customFormat="false" ht="15" hidden="false" customHeight="false" outlineLevel="0" collapsed="false">
      <c r="A32" s="6" t="s">
        <v>1179</v>
      </c>
      <c r="B32" s="6" t="s">
        <v>1180</v>
      </c>
      <c r="C32" s="15" t="n">
        <f aca="false">COUNTIF(Checkliste!$S$5:$S$113,"*;"&amp;A32&amp;";*")</f>
        <v>5</v>
      </c>
      <c r="D32" s="6" t="n">
        <f aca="false">COUNTIFS(Checkliste!$S$5:$S$113,"*;"&amp;A32&amp;";*",Checkliste!$N$5:$N$113,"umgesetzt")</f>
        <v>0</v>
      </c>
    </row>
    <row r="33" customFormat="false" ht="15" hidden="false" customHeight="false" outlineLevel="0" collapsed="false">
      <c r="A33" s="6" t="s">
        <v>1181</v>
      </c>
      <c r="B33" s="6" t="s">
        <v>1182</v>
      </c>
      <c r="C33" s="15" t="n">
        <f aca="false">COUNTIF(Checkliste!$S$5:$S$113,"*;"&amp;A33&amp;";*")</f>
        <v>1</v>
      </c>
      <c r="D33" s="6" t="n">
        <f aca="false">COUNTIFS(Checkliste!$S$5:$S$113,"*;"&amp;A33&amp;";*",Checkliste!$N$5:$N$113,"umgesetzt")</f>
        <v>0</v>
      </c>
    </row>
    <row r="34" customFormat="false" ht="15" hidden="false" customHeight="false" outlineLevel="0" collapsed="false">
      <c r="A34" s="6" t="s">
        <v>1183</v>
      </c>
      <c r="B34" s="6" t="s">
        <v>1184</v>
      </c>
      <c r="C34" s="15" t="n">
        <f aca="false">COUNTIF(Checkliste!$S$5:$S$113,"*;"&amp;A34&amp;";*")</f>
        <v>5</v>
      </c>
      <c r="D34" s="6" t="n">
        <f aca="false">COUNTIFS(Checkliste!$S$5:$S$113,"*;"&amp;A34&amp;";*",Checkliste!$N$5:$N$113,"umgesetzt")</f>
        <v>0</v>
      </c>
    </row>
    <row r="35" customFormat="false" ht="15" hidden="false" customHeight="false" outlineLevel="0" collapsed="false">
      <c r="A35" s="6" t="s">
        <v>1185</v>
      </c>
      <c r="B35" s="6" t="s">
        <v>1186</v>
      </c>
      <c r="C35" s="15" t="n">
        <f aca="false">COUNTIF(Checkliste!$S$5:$S$113,"*;"&amp;A35&amp;";*")</f>
        <v>4</v>
      </c>
      <c r="D35" s="6" t="n">
        <f aca="false">COUNTIFS(Checkliste!$S$5:$S$113,"*;"&amp;A35&amp;";*",Checkliste!$N$5:$N$113,"umgesetzt")</f>
        <v>0</v>
      </c>
    </row>
    <row r="36" customFormat="false" ht="15" hidden="false" customHeight="false" outlineLevel="0" collapsed="false">
      <c r="A36" s="6" t="s">
        <v>1187</v>
      </c>
      <c r="B36" s="6" t="s">
        <v>1188</v>
      </c>
      <c r="C36" s="15" t="n">
        <f aca="false">COUNTIF(Checkliste!$S$5:$S$113,"*;"&amp;A36&amp;";*")</f>
        <v>2</v>
      </c>
      <c r="D36" s="6" t="n">
        <f aca="false">COUNTIFS(Checkliste!$S$5:$S$113,"*;"&amp;A36&amp;";*",Checkliste!$N$5:$N$113,"umgesetzt")</f>
        <v>0</v>
      </c>
    </row>
    <row r="37" customFormat="false" ht="15" hidden="false" customHeight="false" outlineLevel="0" collapsed="false">
      <c r="A37" s="6" t="s">
        <v>1189</v>
      </c>
      <c r="B37" s="6" t="s">
        <v>1190</v>
      </c>
      <c r="C37" s="15" t="n">
        <f aca="false">COUNTIF(Checkliste!$S$5:$S$113,"*;"&amp;A37&amp;";*")</f>
        <v>6</v>
      </c>
      <c r="D37" s="6" t="n">
        <f aca="false">COUNTIFS(Checkliste!$S$5:$S$113,"*;"&amp;A37&amp;";*",Checkliste!$N$5:$N$113,"umgesetzt")</f>
        <v>0</v>
      </c>
    </row>
    <row r="38" customFormat="false" ht="15" hidden="false" customHeight="false" outlineLevel="0" collapsed="false">
      <c r="A38" s="6" t="s">
        <v>1191</v>
      </c>
      <c r="B38" s="6" t="s">
        <v>1192</v>
      </c>
      <c r="C38" s="15" t="n">
        <f aca="false">COUNTIF(Checkliste!$S$5:$S$113,"*;"&amp;A38&amp;";*")</f>
        <v>9</v>
      </c>
      <c r="D38" s="6" t="n">
        <f aca="false">COUNTIFS(Checkliste!$S$5:$S$113,"*;"&amp;A38&amp;";*",Checkliste!$N$5:$N$113,"umgesetzt")</f>
        <v>0</v>
      </c>
    </row>
    <row r="39" customFormat="false" ht="15" hidden="false" customHeight="false" outlineLevel="0" collapsed="false">
      <c r="A39" s="6" t="s">
        <v>1193</v>
      </c>
      <c r="B39" s="6" t="s">
        <v>1194</v>
      </c>
      <c r="C39" s="15" t="n">
        <f aca="false">COUNTIF(Checkliste!$S$5:$S$113,"*;"&amp;A39&amp;";*")</f>
        <v>1</v>
      </c>
      <c r="D39" s="6" t="n">
        <f aca="false">COUNTIFS(Checkliste!$S$5:$S$113,"*;"&amp;A39&amp;";*",Checkliste!$N$5:$N$113,"umgesetzt")</f>
        <v>0</v>
      </c>
    </row>
    <row r="40" customFormat="false" ht="15" hidden="false" customHeight="false" outlineLevel="0" collapsed="false">
      <c r="A40" s="6" t="s">
        <v>1195</v>
      </c>
      <c r="B40" s="6" t="s">
        <v>1196</v>
      </c>
      <c r="C40" s="15" t="n">
        <f aca="false">COUNTIF(Checkliste!$S$5:$S$113,"*;"&amp;A40&amp;";*")</f>
        <v>1</v>
      </c>
      <c r="D40" s="6" t="n">
        <f aca="false">COUNTIFS(Checkliste!$S$5:$S$113,"*;"&amp;A40&amp;";*",Checkliste!$N$5:$N$113,"umgesetzt")</f>
        <v>0</v>
      </c>
    </row>
    <row r="41" customFormat="false" ht="15" hidden="false" customHeight="false" outlineLevel="0" collapsed="false">
      <c r="A41" s="6" t="s">
        <v>1197</v>
      </c>
      <c r="B41" s="6" t="s">
        <v>1198</v>
      </c>
      <c r="C41" s="15" t="n">
        <f aca="false">COUNTIF(Checkliste!$S$5:$S$113,"*;"&amp;A41&amp;";*")</f>
        <v>6</v>
      </c>
      <c r="D41" s="6" t="n">
        <f aca="false">COUNTIFS(Checkliste!$S$5:$S$113,"*;"&amp;A41&amp;";*",Checkliste!$N$5:$N$113,"umgesetzt")</f>
        <v>0</v>
      </c>
    </row>
    <row r="42" customFormat="false" ht="15" hidden="false" customHeight="false" outlineLevel="0" collapsed="false">
      <c r="A42" s="6" t="s">
        <v>1199</v>
      </c>
      <c r="B42" s="6" t="s">
        <v>1200</v>
      </c>
      <c r="C42" s="15" t="n">
        <f aca="false">COUNTIF(Checkliste!$S$5:$S$113,"*;"&amp;A42&amp;";*")</f>
        <v>4</v>
      </c>
      <c r="D42" s="6" t="n">
        <f aca="false">COUNTIFS(Checkliste!$S$5:$S$113,"*;"&amp;A42&amp;";*",Checkliste!$N$5:$N$113,"umgesetzt")</f>
        <v>0</v>
      </c>
    </row>
    <row r="43" customFormat="false" ht="15" hidden="false" customHeight="false" outlineLevel="0" collapsed="false">
      <c r="A43" s="6" t="s">
        <v>1201</v>
      </c>
      <c r="B43" s="6" t="s">
        <v>1202</v>
      </c>
      <c r="C43" s="15" t="n">
        <f aca="false">COUNTIF(Checkliste!$S$5:$S$113,"*;"&amp;A43&amp;";*")</f>
        <v>1</v>
      </c>
      <c r="D43" s="6" t="n">
        <f aca="false">COUNTIFS(Checkliste!$S$5:$S$113,"*;"&amp;A43&amp;";*",Checkliste!$N$5:$N$113,"umgesetzt")</f>
        <v>0</v>
      </c>
    </row>
    <row r="44" customFormat="false" ht="15" hidden="false" customHeight="false" outlineLevel="0" collapsed="false">
      <c r="A44" s="6" t="s">
        <v>1203</v>
      </c>
      <c r="B44" s="6" t="s">
        <v>1204</v>
      </c>
      <c r="C44" s="15" t="n">
        <f aca="false">COUNTIF(Checkliste!$S$5:$S$113,"*;"&amp;A44&amp;";*")</f>
        <v>4</v>
      </c>
      <c r="D44" s="6" t="n">
        <f aca="false">COUNTIFS(Checkliste!$S$5:$S$113,"*;"&amp;A44&amp;";*",Checkliste!$N$5:$N$113,"umgesetzt")</f>
        <v>0</v>
      </c>
    </row>
    <row r="45" customFormat="false" ht="15" hidden="false" customHeight="false" outlineLevel="0" collapsed="false">
      <c r="A45" s="6" t="s">
        <v>1205</v>
      </c>
      <c r="B45" s="6" t="s">
        <v>1206</v>
      </c>
      <c r="C45" s="15" t="n">
        <f aca="false">COUNTIF(Checkliste!$S$5:$S$113,"*;"&amp;A45&amp;";*")</f>
        <v>2</v>
      </c>
      <c r="D45" s="6" t="n">
        <f aca="false">COUNTIFS(Checkliste!$S$5:$S$113,"*;"&amp;A45&amp;";*",Checkliste!$N$5:$N$113,"umgesetzt")</f>
        <v>0</v>
      </c>
    </row>
    <row r="46" customFormat="false" ht="15" hidden="false" customHeight="false" outlineLevel="0" collapsed="false">
      <c r="A46" s="6" t="s">
        <v>1207</v>
      </c>
      <c r="B46" s="6" t="s">
        <v>1208</v>
      </c>
      <c r="C46" s="15" t="n">
        <f aca="false">COUNTIF(Checkliste!$S$5:$S$113,"*;"&amp;A46&amp;";*")</f>
        <v>2</v>
      </c>
      <c r="D46" s="6" t="n">
        <f aca="false">COUNTIFS(Checkliste!$S$5:$S$113,"*;"&amp;A46&amp;";*",Checkliste!$N$5:$N$113,"umgesetzt")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1209</v>
      </c>
    </row>
    <row r="2" customFormat="false" ht="15" hidden="false" customHeight="false" outlineLevel="0" collapsed="false">
      <c r="A2" s="2" t="s">
        <v>1210</v>
      </c>
    </row>
    <row r="4" customFormat="false" ht="23.85" hidden="false" customHeight="false" outlineLevel="0" collapsed="false">
      <c r="A4" s="5" t="s">
        <v>1211</v>
      </c>
      <c r="B4" s="5" t="s">
        <v>1212</v>
      </c>
      <c r="C4" s="5" t="s">
        <v>26</v>
      </c>
      <c r="D4" s="5" t="s">
        <v>1213</v>
      </c>
    </row>
    <row r="5" customFormat="false" ht="31.5" hidden="false" customHeight="true" outlineLevel="0" collapsed="false">
      <c r="A5" s="16" t="n">
        <v>45690</v>
      </c>
      <c r="B5" s="6" t="s">
        <v>1214</v>
      </c>
      <c r="C5" s="6" t="s">
        <v>1215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1216</v>
      </c>
      <c r="C6" s="6" t="s">
        <v>1217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45940</v>
      </c>
      <c r="B7" s="6" t="s">
        <v>1218</v>
      </c>
      <c r="C7" s="6" t="s">
        <v>1219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46230</v>
      </c>
      <c r="B8" s="6" t="s">
        <v>1220</v>
      </c>
      <c r="C8" s="6" t="s">
        <v>1221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46232</v>
      </c>
      <c r="B9" s="6" t="s">
        <v>1222</v>
      </c>
      <c r="C9" s="6" t="s">
        <v>1223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46236</v>
      </c>
      <c r="B10" s="6" t="s">
        <v>1224</v>
      </c>
      <c r="C10" s="6" t="s">
        <v>1225</v>
      </c>
      <c r="D10" s="6" t="str">
        <f aca="false">IF(A10&lt;=DATE(2026,10,14),"gilt","kommt")</f>
        <v>gilt</v>
      </c>
    </row>
    <row r="11" customFormat="false" ht="31.5" hidden="false" customHeight="true" outlineLevel="0" collapsed="false">
      <c r="A11" s="16" t="n">
        <v>46358</v>
      </c>
      <c r="B11" s="6" t="s">
        <v>1226</v>
      </c>
      <c r="C11" s="6" t="s">
        <v>1227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46358</v>
      </c>
      <c r="B12" s="6" t="s">
        <v>1228</v>
      </c>
      <c r="C12" s="6" t="s">
        <v>1229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46601</v>
      </c>
      <c r="B13" s="6" t="s">
        <v>1230</v>
      </c>
      <c r="C13" s="6" t="s">
        <v>1231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46632</v>
      </c>
      <c r="B14" s="6" t="s">
        <v>1232</v>
      </c>
      <c r="C14" s="6" t="s">
        <v>1233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46723</v>
      </c>
      <c r="B15" s="6" t="s">
        <v>1234</v>
      </c>
      <c r="C15" s="6" t="s">
        <v>1235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46967</v>
      </c>
      <c r="B16" s="6" t="s">
        <v>1236</v>
      </c>
      <c r="C16" s="6" t="s">
        <v>1235</v>
      </c>
      <c r="D16" s="6" t="str">
        <f aca="false">IF(A16&lt;=DATE(2026,10,14),"gilt","kommt")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1237</v>
      </c>
    </row>
    <row r="2" customFormat="false" ht="15" hidden="false" customHeight="false" outlineLevel="0" collapsed="false">
      <c r="A2" s="2" t="s">
        <v>1238</v>
      </c>
    </row>
    <row r="4" customFormat="false" ht="15" hidden="false" customHeight="false" outlineLevel="0" collapsed="false">
      <c r="A4" s="5" t="s">
        <v>1239</v>
      </c>
      <c r="B4" s="5" t="s">
        <v>1240</v>
      </c>
      <c r="C4" s="5" t="s">
        <v>1241</v>
      </c>
      <c r="D4" s="5" t="s">
        <v>1242</v>
      </c>
      <c r="E4" s="5" t="s">
        <v>1243</v>
      </c>
    </row>
    <row r="5" customFormat="false" ht="15" hidden="false" customHeight="false" outlineLevel="0" collapsed="false">
      <c r="A5" s="6" t="s">
        <v>1244</v>
      </c>
      <c r="B5" s="6" t="s">
        <v>1245</v>
      </c>
      <c r="C5" s="6" t="s">
        <v>1246</v>
      </c>
      <c r="D5" s="6" t="s">
        <v>1247</v>
      </c>
      <c r="E5" s="6" t="s">
        <v>1248</v>
      </c>
    </row>
    <row r="6" customFormat="false" ht="35.05" hidden="false" customHeight="false" outlineLevel="0" collapsed="false">
      <c r="A6" s="6" t="s">
        <v>1249</v>
      </c>
      <c r="B6" s="6" t="s">
        <v>1245</v>
      </c>
      <c r="C6" s="6" t="s">
        <v>1250</v>
      </c>
      <c r="D6" s="6" t="s">
        <v>1251</v>
      </c>
      <c r="E6" s="17" t="s">
        <v>1252</v>
      </c>
    </row>
    <row r="7" customFormat="false" ht="35.05" hidden="false" customHeight="false" outlineLevel="0" collapsed="false">
      <c r="A7" s="6" t="s">
        <v>1253</v>
      </c>
      <c r="B7" s="6" t="s">
        <v>1254</v>
      </c>
      <c r="C7" s="6" t="s">
        <v>1255</v>
      </c>
      <c r="D7" s="6" t="s">
        <v>1256</v>
      </c>
      <c r="E7" s="17" t="s">
        <v>1252</v>
      </c>
    </row>
    <row r="8" customFormat="false" ht="35.05" hidden="false" customHeight="false" outlineLevel="0" collapsed="false">
      <c r="A8" s="6" t="s">
        <v>1257</v>
      </c>
      <c r="B8" s="6" t="s">
        <v>1258</v>
      </c>
      <c r="C8" s="6" t="s">
        <v>1259</v>
      </c>
      <c r="D8" s="6" t="s">
        <v>1260</v>
      </c>
      <c r="E8" s="17" t="s">
        <v>1252</v>
      </c>
    </row>
    <row r="9" customFormat="false" ht="35.05" hidden="false" customHeight="false" outlineLevel="0" collapsed="false">
      <c r="A9" s="6" t="s">
        <v>1261</v>
      </c>
      <c r="B9" s="6" t="s">
        <v>1258</v>
      </c>
      <c r="C9" s="6" t="s">
        <v>1262</v>
      </c>
      <c r="D9" s="6" t="s">
        <v>1263</v>
      </c>
      <c r="E9" s="17" t="s">
        <v>1252</v>
      </c>
    </row>
    <row r="10" customFormat="false" ht="35.05" hidden="false" customHeight="false" outlineLevel="0" collapsed="false">
      <c r="A10" s="6" t="s">
        <v>1264</v>
      </c>
      <c r="B10" s="6" t="s">
        <v>1265</v>
      </c>
      <c r="C10" s="6" t="s">
        <v>1266</v>
      </c>
      <c r="D10" s="6" t="s">
        <v>1267</v>
      </c>
      <c r="E10" s="17" t="s">
        <v>1252</v>
      </c>
    </row>
    <row r="11" customFormat="false" ht="35.05" hidden="false" customHeight="false" outlineLevel="0" collapsed="false">
      <c r="A11" s="6" t="s">
        <v>1268</v>
      </c>
      <c r="B11" s="6" t="s">
        <v>1269</v>
      </c>
      <c r="C11" s="6" t="s">
        <v>1270</v>
      </c>
      <c r="D11" s="6" t="s">
        <v>65</v>
      </c>
      <c r="E11" s="17" t="s">
        <v>1252</v>
      </c>
    </row>
    <row r="12" customFormat="false" ht="35.05" hidden="false" customHeight="false" outlineLevel="0" collapsed="false">
      <c r="A12" s="6" t="s">
        <v>1271</v>
      </c>
      <c r="B12" s="6" t="s">
        <v>1272</v>
      </c>
      <c r="C12" s="6" t="s">
        <v>1273</v>
      </c>
      <c r="D12" s="6" t="s">
        <v>1274</v>
      </c>
      <c r="E12" s="17" t="s">
        <v>1252</v>
      </c>
    </row>
    <row r="13" customFormat="false" ht="23.85" hidden="false" customHeight="false" outlineLevel="0" collapsed="false">
      <c r="A13" s="6" t="s">
        <v>1275</v>
      </c>
      <c r="B13" s="6" t="s">
        <v>1276</v>
      </c>
      <c r="C13" s="6" t="s">
        <v>1277</v>
      </c>
      <c r="D13" s="6" t="s">
        <v>1278</v>
      </c>
      <c r="E13" s="18" t="s">
        <v>1279</v>
      </c>
    </row>
    <row r="14" customFormat="false" ht="23.85" hidden="false" customHeight="false" outlineLevel="0" collapsed="false">
      <c r="A14" s="6" t="s">
        <v>1280</v>
      </c>
      <c r="B14" s="6" t="s">
        <v>1281</v>
      </c>
      <c r="C14" s="6" t="s">
        <v>1282</v>
      </c>
      <c r="D14" s="6" t="s">
        <v>1283</v>
      </c>
      <c r="E14" s="17" t="s">
        <v>1284</v>
      </c>
    </row>
    <row r="15" customFormat="false" ht="23.85" hidden="false" customHeight="false" outlineLevel="0" collapsed="false">
      <c r="A15" s="6" t="s">
        <v>1285</v>
      </c>
      <c r="B15" s="6" t="s">
        <v>1286</v>
      </c>
      <c r="C15" s="6" t="s">
        <v>1287</v>
      </c>
      <c r="D15" s="6" t="s">
        <v>1288</v>
      </c>
      <c r="E15" s="17" t="s">
        <v>1284</v>
      </c>
    </row>
    <row r="16" customFormat="false" ht="23.85" hidden="false" customHeight="false" outlineLevel="0" collapsed="false">
      <c r="A16" s="6" t="s">
        <v>1289</v>
      </c>
      <c r="B16" s="6" t="s">
        <v>1290</v>
      </c>
      <c r="C16" s="6" t="s">
        <v>1291</v>
      </c>
      <c r="D16" s="6" t="s">
        <v>1292</v>
      </c>
      <c r="E16" s="18" t="s">
        <v>1279</v>
      </c>
    </row>
    <row r="17" customFormat="false" ht="23.85" hidden="false" customHeight="false" outlineLevel="0" collapsed="false">
      <c r="A17" s="6" t="s">
        <v>1293</v>
      </c>
      <c r="B17" s="6" t="s">
        <v>1290</v>
      </c>
      <c r="C17" s="6" t="s">
        <v>1294</v>
      </c>
      <c r="D17" s="6" t="s">
        <v>1295</v>
      </c>
      <c r="E17" s="18" t="s">
        <v>1279</v>
      </c>
    </row>
    <row r="18" customFormat="false" ht="23.85" hidden="false" customHeight="false" outlineLevel="0" collapsed="false">
      <c r="A18" s="6" t="s">
        <v>1296</v>
      </c>
      <c r="B18" s="6" t="s">
        <v>1297</v>
      </c>
      <c r="C18" s="6" t="s">
        <v>1298</v>
      </c>
      <c r="D18" s="6" t="s">
        <v>1299</v>
      </c>
      <c r="E18" s="18" t="s">
        <v>1279</v>
      </c>
    </row>
    <row r="19" customFormat="false" ht="23.85" hidden="false" customHeight="false" outlineLevel="0" collapsed="false">
      <c r="A19" s="6" t="s">
        <v>1300</v>
      </c>
      <c r="B19" s="6" t="s">
        <v>1301</v>
      </c>
      <c r="C19" s="6" t="s">
        <v>1294</v>
      </c>
      <c r="D19" s="6" t="s">
        <v>1302</v>
      </c>
      <c r="E19" s="6" t="s">
        <v>1303</v>
      </c>
    </row>
    <row r="20" customFormat="false" ht="23.85" hidden="false" customHeight="false" outlineLevel="0" collapsed="false">
      <c r="A20" s="6" t="s">
        <v>1304</v>
      </c>
      <c r="B20" s="6" t="s">
        <v>1305</v>
      </c>
      <c r="C20" s="6" t="s">
        <v>1294</v>
      </c>
      <c r="D20" s="6" t="s">
        <v>1306</v>
      </c>
      <c r="E20" s="6" t="s">
        <v>1303</v>
      </c>
    </row>
    <row r="21" customFormat="false" ht="23.85" hidden="false" customHeight="false" outlineLevel="0" collapsed="false">
      <c r="A21" s="6" t="s">
        <v>1307</v>
      </c>
      <c r="B21" s="6" t="s">
        <v>8</v>
      </c>
      <c r="C21" s="6" t="s">
        <v>1294</v>
      </c>
      <c r="D21" s="6" t="s">
        <v>1308</v>
      </c>
      <c r="E21" s="6" t="s">
        <v>1303</v>
      </c>
    </row>
    <row r="22" customFormat="false" ht="23.85" hidden="false" customHeight="false" outlineLevel="0" collapsed="false">
      <c r="A22" s="6" t="s">
        <v>1309</v>
      </c>
      <c r="B22" s="6" t="s">
        <v>8</v>
      </c>
      <c r="C22" s="6" t="s">
        <v>1294</v>
      </c>
      <c r="D22" s="6" t="s">
        <v>1310</v>
      </c>
      <c r="E22" s="6" t="s">
        <v>1303</v>
      </c>
    </row>
    <row r="23" customFormat="false" ht="23.85" hidden="false" customHeight="false" outlineLevel="0" collapsed="false">
      <c r="A23" s="6" t="s">
        <v>1311</v>
      </c>
      <c r="B23" s="6" t="s">
        <v>8</v>
      </c>
      <c r="C23" s="6" t="s">
        <v>1294</v>
      </c>
      <c r="D23" s="6" t="s">
        <v>1312</v>
      </c>
      <c r="E23" s="6" t="s">
        <v>1303</v>
      </c>
    </row>
    <row r="24" customFormat="false" ht="23.85" hidden="false" customHeight="false" outlineLevel="0" collapsed="false">
      <c r="A24" s="6" t="s">
        <v>353</v>
      </c>
      <c r="B24" s="6" t="s">
        <v>1313</v>
      </c>
      <c r="C24" s="6" t="s">
        <v>1314</v>
      </c>
      <c r="D24" s="6" t="s">
        <v>1315</v>
      </c>
      <c r="E24" s="6" t="s">
        <v>1303</v>
      </c>
    </row>
    <row r="25" customFormat="false" ht="23.85" hidden="false" customHeight="false" outlineLevel="0" collapsed="false">
      <c r="A25" s="6" t="s">
        <v>1316</v>
      </c>
      <c r="B25" s="6" t="s">
        <v>1317</v>
      </c>
      <c r="C25" s="6" t="s">
        <v>230</v>
      </c>
      <c r="D25" s="6" t="s">
        <v>1318</v>
      </c>
      <c r="E25" s="6" t="s">
        <v>1303</v>
      </c>
    </row>
    <row r="26" customFormat="false" ht="35.05" hidden="false" customHeight="false" outlineLevel="0" collapsed="false">
      <c r="A26" s="6" t="s">
        <v>1319</v>
      </c>
      <c r="B26" s="6" t="s">
        <v>1245</v>
      </c>
      <c r="C26" s="6" t="s">
        <v>1320</v>
      </c>
      <c r="D26" s="6" t="s">
        <v>73</v>
      </c>
      <c r="E26" s="17" t="s">
        <v>1321</v>
      </c>
    </row>
    <row r="27" customFormat="false" ht="35.05" hidden="false" customHeight="false" outlineLevel="0" collapsed="false">
      <c r="A27" s="6" t="s">
        <v>1322</v>
      </c>
      <c r="B27" s="6" t="s">
        <v>1323</v>
      </c>
      <c r="C27" s="6" t="s">
        <v>1324</v>
      </c>
      <c r="D27" s="6" t="s">
        <v>73</v>
      </c>
      <c r="E27" s="17" t="s">
        <v>1321</v>
      </c>
    </row>
    <row r="28" customFormat="false" ht="35.05" hidden="false" customHeight="false" outlineLevel="0" collapsed="false">
      <c r="A28" s="6" t="s">
        <v>1325</v>
      </c>
      <c r="B28" s="6" t="s">
        <v>1326</v>
      </c>
      <c r="C28" s="6" t="s">
        <v>1327</v>
      </c>
      <c r="D28" s="6" t="s">
        <v>71</v>
      </c>
      <c r="E28" s="17" t="s">
        <v>1321</v>
      </c>
    </row>
    <row r="29" customFormat="false" ht="35.05" hidden="false" customHeight="false" outlineLevel="0" collapsed="false">
      <c r="A29" s="6" t="s">
        <v>1328</v>
      </c>
      <c r="B29" s="6" t="s">
        <v>1329</v>
      </c>
      <c r="C29" s="6" t="s">
        <v>1330</v>
      </c>
      <c r="D29" s="6" t="s">
        <v>71</v>
      </c>
      <c r="E29" s="17" t="s">
        <v>1321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Medien, Marketing und Kommunikation</dc:title>
  <dc:subject>Prüf- und Umsetzungscheckliste zur KI-Verordnung (EU) 2024/1689 und ISO/IEC 42001</dc:subject>
  <dc:creator>Björn Birenti</dc:creator>
  <cp:keywords>KI-Verordnung; EU AI Act; ISO/IEC 42001; Checkliste; Medien, Marketing und Kommunikation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